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koutairen\Desktop\2023-R5\近畿大会2023\"/>
    </mc:Choice>
  </mc:AlternateContent>
  <xr:revisionPtr revIDLastSave="0" documentId="8_{A21F9456-8FFD-44CC-BCDA-24087E344998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始めにご確認下さい" sheetId="6" r:id="rId1"/>
    <sheet name="参加種目一覧" sheetId="3" r:id="rId2"/>
    <sheet name="男子" sheetId="1" r:id="rId3"/>
    <sheet name="女子" sheetId="2" r:id="rId4"/>
  </sheets>
  <definedNames>
    <definedName name="_xlnm.Print_Area" localSheetId="1">参加種目一覧!$A$1:$M$50</definedName>
    <definedName name="_xlnm.Print_Area" localSheetId="0">始めにご確認下さい!$A$1:$J$22</definedName>
    <definedName name="_xlnm.Print_Area" localSheetId="3">女子!$A$1:$U$46</definedName>
    <definedName name="_xlnm.Print_Area" localSheetId="2">男子!$A$1:$U$46</definedName>
  </definedNames>
  <calcPr calcId="191029"/>
</workbook>
</file>

<file path=xl/calcChain.xml><?xml version="1.0" encoding="utf-8"?>
<calcChain xmlns="http://schemas.openxmlformats.org/spreadsheetml/2006/main">
  <c r="F36" i="3" l="1"/>
  <c r="H36" i="3" s="1"/>
  <c r="H37" i="3" s="1"/>
  <c r="I16" i="6"/>
  <c r="J16" i="6"/>
  <c r="I22" i="6"/>
  <c r="I21" i="6"/>
  <c r="D22" i="6"/>
  <c r="D21" i="6"/>
  <c r="D20" i="6"/>
  <c r="H35" i="3"/>
  <c r="F35" i="3"/>
  <c r="M9" i="2"/>
  <c r="M7" i="2"/>
  <c r="B6" i="2"/>
  <c r="C10" i="1"/>
  <c r="A10" i="1"/>
  <c r="B6" i="1"/>
  <c r="J4" i="3" l="1"/>
  <c r="M10" i="2"/>
  <c r="C10" i="2"/>
  <c r="A10" i="2"/>
  <c r="M8" i="2"/>
  <c r="B7" i="2"/>
  <c r="B8" i="2"/>
  <c r="G6" i="2"/>
  <c r="A1" i="2"/>
  <c r="A1" i="1"/>
  <c r="B8" i="1"/>
  <c r="M10" i="1"/>
  <c r="M8" i="1"/>
  <c r="B7" i="1"/>
  <c r="G6" i="1"/>
  <c r="E9" i="3"/>
  <c r="D6" i="1" l="1"/>
  <c r="D6" i="2"/>
</calcChain>
</file>

<file path=xl/sharedStrings.xml><?xml version="1.0" encoding="utf-8"?>
<sst xmlns="http://schemas.openxmlformats.org/spreadsheetml/2006/main" count="373" uniqueCount="161">
  <si>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</si>
  <si>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府県名</t>
    <rPh sb="0" eb="2">
      <t>フケン</t>
    </rPh>
    <rPh sb="2" eb="3">
      <t>メイ</t>
    </rPh>
    <phoneticPr fontId="2"/>
  </si>
  <si>
    <t>番号</t>
    <rPh sb="0" eb="2">
      <t>バンゴウ</t>
    </rPh>
    <phoneticPr fontId="2"/>
  </si>
  <si>
    <t>学年</t>
    <rPh sb="0" eb="2">
      <t>ガクネン</t>
    </rPh>
    <phoneticPr fontId="2"/>
  </si>
  <si>
    <t>全空連番号</t>
    <rPh sb="0" eb="1">
      <t>ゼン</t>
    </rPh>
    <rPh sb="1" eb="2">
      <t>クウ</t>
    </rPh>
    <rPh sb="2" eb="3">
      <t>レン</t>
    </rPh>
    <rPh sb="3" eb="5">
      <t>バンゴウ</t>
    </rPh>
    <phoneticPr fontId="2"/>
  </si>
  <si>
    <t>生年月日</t>
    <rPh sb="0" eb="2">
      <t>セイネン</t>
    </rPh>
    <rPh sb="2" eb="4">
      <t>ガッピ</t>
    </rPh>
    <phoneticPr fontId="2"/>
  </si>
  <si>
    <t>個人組手</t>
    <rPh sb="0" eb="2">
      <t>コジン</t>
    </rPh>
    <rPh sb="2" eb="3">
      <t>クミ</t>
    </rPh>
    <rPh sb="3" eb="4">
      <t>テ</t>
    </rPh>
    <phoneticPr fontId="2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</si>
  <si>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</si>
  <si>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出　場　種　目</t>
    <rPh sb="0" eb="1">
      <t>デ</t>
    </rPh>
    <rPh sb="2" eb="3">
      <t>バ</t>
    </rPh>
    <rPh sb="4" eb="5">
      <t>タネ</t>
    </rPh>
    <rPh sb="6" eb="7">
      <t>メ</t>
    </rPh>
    <phoneticPr fontId="2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</si>
  <si>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</si>
  <si>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</si>
  <si>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</si>
  <si>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</si>
  <si>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</si>
  <si>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</si>
  <si>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</si>
  <si>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</si>
  <si>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</si>
  <si>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</si>
  <si>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</si>
  <si>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</si>
  <si>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</si>
  <si>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所在地</t>
    <rPh sb="0" eb="3">
      <t>ショザイチ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</si>
  <si>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</si>
  <si>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Ｆ Ａ Ｘ 番 号</t>
    <rPh sb="6" eb="7">
      <t>バン</t>
    </rPh>
    <rPh sb="8" eb="9">
      <t>ゴウ</t>
    </rPh>
    <phoneticPr fontId="2"/>
  </si>
  <si>
    <t>学校長氏名</t>
    <rPh sb="0" eb="3">
      <t>ガッコウチョウ</t>
    </rPh>
    <rPh sb="3" eb="5">
      <t>シメイ</t>
    </rPh>
    <phoneticPr fontId="2"/>
  </si>
  <si>
    <t>顧問氏名</t>
    <rPh sb="0" eb="2">
      <t>コモン</t>
    </rPh>
    <rPh sb="2" eb="4">
      <t>シメイ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</si>
  <si>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</si>
  <si>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</si>
  <si>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</si>
  <si>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</si>
  <si>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参加種目申込一覧表　　　</t>
    <rPh sb="0" eb="2">
      <t>サンカ</t>
    </rPh>
    <rPh sb="2" eb="4">
      <t>シュモク</t>
    </rPh>
    <rPh sb="4" eb="6">
      <t>モウシコ</t>
    </rPh>
    <rPh sb="6" eb="8">
      <t>イチラン</t>
    </rPh>
    <rPh sb="8" eb="9">
      <t>ヒョウ</t>
    </rPh>
    <phoneticPr fontId="2"/>
  </si>
  <si>
    <t>府 県 名</t>
    <rPh sb="0" eb="1">
      <t>フ</t>
    </rPh>
    <rPh sb="2" eb="3">
      <t>ケン</t>
    </rPh>
    <rPh sb="4" eb="5">
      <t>メイ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</si>
  <si>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</si>
  <si>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校長氏名</t>
    <rPh sb="0" eb="2">
      <t>コウチョウ</t>
    </rPh>
    <rPh sb="2" eb="4">
      <t>シメイ</t>
    </rPh>
    <phoneticPr fontId="2"/>
  </si>
  <si>
    <t>団体形競技</t>
    <rPh sb="0" eb="2">
      <t>ダンタイ</t>
    </rPh>
    <rPh sb="2" eb="3">
      <t>カタ</t>
    </rPh>
    <rPh sb="3" eb="5">
      <t>キョウギ</t>
    </rPh>
    <phoneticPr fontId="2"/>
  </si>
  <si>
    <t>個人形競技</t>
    <rPh sb="0" eb="2">
      <t>コジン</t>
    </rPh>
    <rPh sb="2" eb="3">
      <t>カタ</t>
    </rPh>
    <rPh sb="3" eb="5">
      <t>キョウギ</t>
    </rPh>
    <phoneticPr fontId="2"/>
  </si>
  <si>
    <t>(団体競技は○印、個人競技は人数を記入して下さい)</t>
    <rPh sb="1" eb="3">
      <t>ダンタイ</t>
    </rPh>
    <rPh sb="3" eb="5">
      <t>キョウギ</t>
    </rPh>
    <rPh sb="7" eb="8">
      <t>イン</t>
    </rPh>
    <rPh sb="9" eb="11">
      <t>コジン</t>
    </rPh>
    <rPh sb="11" eb="13">
      <t>キョウギ</t>
    </rPh>
    <rPh sb="14" eb="16">
      <t>ニンズウ</t>
    </rPh>
    <rPh sb="17" eb="19">
      <t>キニュウ</t>
    </rPh>
    <rPh sb="21" eb="22">
      <t>クダ</t>
    </rPh>
    <phoneticPr fontId="2"/>
  </si>
  <si>
    <t>【 参加種目 】</t>
    <rPh sb="2" eb="4">
      <t>サンカ</t>
    </rPh>
    <rPh sb="4" eb="6">
      <t>シュモク</t>
    </rPh>
    <phoneticPr fontId="2"/>
  </si>
  <si>
    <t>【 参 加 費 】</t>
    <rPh sb="2" eb="3">
      <t>サン</t>
    </rPh>
    <rPh sb="4" eb="5">
      <t>カ</t>
    </rPh>
    <rPh sb="6" eb="7">
      <t>ヒ</t>
    </rPh>
    <phoneticPr fontId="2"/>
  </si>
  <si>
    <t>団体種目参加数</t>
    <rPh sb="0" eb="2">
      <t>ダンタイ</t>
    </rPh>
    <rPh sb="2" eb="4">
      <t>シュモク</t>
    </rPh>
    <rPh sb="4" eb="6">
      <t>サンカ</t>
    </rPh>
    <rPh sb="6" eb="7">
      <t>スウ</t>
    </rPh>
    <phoneticPr fontId="2"/>
  </si>
  <si>
    <t>個人種目参加人数</t>
    <rPh sb="0" eb="2">
      <t>コジン</t>
    </rPh>
    <rPh sb="2" eb="4">
      <t>シュモク</t>
    </rPh>
    <rPh sb="4" eb="6">
      <t>サンカ</t>
    </rPh>
    <rPh sb="6" eb="8">
      <t>ニンズウ</t>
    </rPh>
    <phoneticPr fontId="2"/>
  </si>
  <si>
    <t>※ 男女別参加申込書に各学校長印、氏名(フリガナ)、全空連会員番号等の記載もれ</t>
    <rPh sb="2" eb="4">
      <t>ダンジョ</t>
    </rPh>
    <rPh sb="4" eb="5">
      <t>ベツ</t>
    </rPh>
    <rPh sb="5" eb="7">
      <t>サンカ</t>
    </rPh>
    <rPh sb="7" eb="9">
      <t>モウシコ</t>
    </rPh>
    <rPh sb="9" eb="10">
      <t>ショ</t>
    </rPh>
    <rPh sb="11" eb="12">
      <t>カク</t>
    </rPh>
    <rPh sb="12" eb="14">
      <t>ガッコウ</t>
    </rPh>
    <rPh sb="14" eb="15">
      <t>チョウ</t>
    </rPh>
    <rPh sb="15" eb="16">
      <t>イン</t>
    </rPh>
    <rPh sb="17" eb="19">
      <t>シメイ</t>
    </rPh>
    <rPh sb="26" eb="27">
      <t>ゼン</t>
    </rPh>
    <rPh sb="27" eb="28">
      <t>クウ</t>
    </rPh>
    <rPh sb="28" eb="29">
      <t>レン</t>
    </rPh>
    <rPh sb="29" eb="31">
      <t>カイイン</t>
    </rPh>
    <rPh sb="31" eb="33">
      <t>バンゴウ</t>
    </rPh>
    <rPh sb="33" eb="34">
      <t>トウ</t>
    </rPh>
    <rPh sb="35" eb="37">
      <t>キサイ</t>
    </rPh>
    <phoneticPr fontId="2"/>
  </si>
  <si>
    <t>　 や記入ミスがないかを確認して下さい。(顧問の印も忘れずに捺印ください)</t>
    <rPh sb="16" eb="17">
      <t>クダ</t>
    </rPh>
    <rPh sb="21" eb="23">
      <t>コモン</t>
    </rPh>
    <rPh sb="24" eb="25">
      <t>イン</t>
    </rPh>
    <rPh sb="26" eb="27">
      <t>ワス</t>
    </rPh>
    <rPh sb="30" eb="32">
      <t>ナツイン</t>
    </rPh>
    <phoneticPr fontId="2"/>
  </si>
  <si>
    <t>参加費合計金額</t>
  </si>
  <si>
    <t>住　所</t>
    <rPh sb="0" eb="1">
      <t>ジュウ</t>
    </rPh>
    <rPh sb="2" eb="3">
      <t>ショ</t>
    </rPh>
    <phoneticPr fontId="2"/>
  </si>
  <si>
    <t>※ 参加費は、出場校毎に(金融機関で)払込んで下さい。</t>
    <rPh sb="2" eb="5">
      <t>サンカヒ</t>
    </rPh>
    <rPh sb="7" eb="10">
      <t>シュツジョウコウ</t>
    </rPh>
    <rPh sb="10" eb="11">
      <t>ゴト</t>
    </rPh>
    <rPh sb="13" eb="15">
      <t>キンユウ</t>
    </rPh>
    <rPh sb="15" eb="17">
      <t>キカン</t>
    </rPh>
    <rPh sb="19" eb="21">
      <t>ハライコミ</t>
    </rPh>
    <rPh sb="23" eb="24">
      <t>クダ</t>
    </rPh>
    <phoneticPr fontId="2"/>
  </si>
  <si>
    <t>*外字使用の場合は、該当の文字に赤で○を付けた上で手書きにて欄外に追記願います。</t>
    <rPh sb="1" eb="3">
      <t>ガイジ</t>
    </rPh>
    <rPh sb="3" eb="5">
      <t>シヨウ</t>
    </rPh>
    <rPh sb="6" eb="8">
      <t>バアイ</t>
    </rPh>
    <rPh sb="10" eb="12">
      <t>ガイトウ</t>
    </rPh>
    <rPh sb="13" eb="15">
      <t>モジ</t>
    </rPh>
    <rPh sb="16" eb="17">
      <t>アカ</t>
    </rPh>
    <rPh sb="20" eb="21">
      <t>ツ</t>
    </rPh>
    <rPh sb="23" eb="24">
      <t>ウエ</t>
    </rPh>
    <rPh sb="25" eb="27">
      <t>テガ</t>
    </rPh>
    <rPh sb="30" eb="32">
      <t>ランガイ</t>
    </rPh>
    <rPh sb="33" eb="35">
      <t>ツイキ</t>
    </rPh>
    <rPh sb="35" eb="36">
      <t>ネガ</t>
    </rPh>
    <phoneticPr fontId="2"/>
  </si>
  <si>
    <t>直接送付して下さい。</t>
    <rPh sb="6" eb="7">
      <t>クダ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</si>
  <si>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</si>
  <si>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</si>
  <si>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</si>
  <si>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①</t>
    <phoneticPr fontId="2"/>
  </si>
  <si>
    <t>「参加種目一覧」シート入力</t>
    <rPh sb="1" eb="3">
      <t>サンカ</t>
    </rPh>
    <rPh sb="3" eb="5">
      <t>シュモク</t>
    </rPh>
    <rPh sb="5" eb="7">
      <t>イチラン</t>
    </rPh>
    <rPh sb="11" eb="13">
      <t>ニュウリョク</t>
    </rPh>
    <phoneticPr fontId="2"/>
  </si>
  <si>
    <t>＊出力後、参加費払込票（コピー）を貼り付けて下さい。</t>
    <rPh sb="1" eb="3">
      <t>シュツリョク</t>
    </rPh>
    <rPh sb="3" eb="4">
      <t>ゴ</t>
    </rPh>
    <rPh sb="5" eb="8">
      <t>サンカヒ</t>
    </rPh>
    <rPh sb="8" eb="11">
      <t>ハライコミヒョウ</t>
    </rPh>
    <rPh sb="17" eb="18">
      <t>ハ</t>
    </rPh>
    <rPh sb="19" eb="20">
      <t>ツ</t>
    </rPh>
    <rPh sb="22" eb="23">
      <t>クダ</t>
    </rPh>
    <phoneticPr fontId="2"/>
  </si>
  <si>
    <t>②</t>
    <phoneticPr fontId="2"/>
  </si>
  <si>
    <t>＊出力後、学校長印・顧問印を必ず押印して下さい。</t>
    <rPh sb="1" eb="3">
      <t>シュツリョク</t>
    </rPh>
    <rPh sb="3" eb="4">
      <t>ゴ</t>
    </rPh>
    <rPh sb="5" eb="7">
      <t>ガッコウ</t>
    </rPh>
    <rPh sb="7" eb="8">
      <t>チョウ</t>
    </rPh>
    <rPh sb="8" eb="9">
      <t>イン</t>
    </rPh>
    <rPh sb="10" eb="12">
      <t>コモン</t>
    </rPh>
    <rPh sb="12" eb="13">
      <t>イン</t>
    </rPh>
    <rPh sb="14" eb="15">
      <t>カナラ</t>
    </rPh>
    <rPh sb="16" eb="18">
      <t>オウイン</t>
    </rPh>
    <rPh sb="20" eb="21">
      <t>クダ</t>
    </rPh>
    <phoneticPr fontId="2"/>
  </si>
  <si>
    <t>③</t>
    <phoneticPr fontId="2"/>
  </si>
  <si>
    <t>１　参加申込書入力について</t>
    <rPh sb="2" eb="4">
      <t>サンカ</t>
    </rPh>
    <rPh sb="4" eb="5">
      <t>モウ</t>
    </rPh>
    <rPh sb="5" eb="6">
      <t>コ</t>
    </rPh>
    <rPh sb="6" eb="7">
      <t>ショ</t>
    </rPh>
    <rPh sb="7" eb="9">
      <t>ニュウリョク</t>
    </rPh>
    <phoneticPr fontId="2"/>
  </si>
  <si>
    <t>２　参加申込について</t>
    <rPh sb="2" eb="4">
      <t>サンカ</t>
    </rPh>
    <rPh sb="4" eb="6">
      <t>モウシコミ</t>
    </rPh>
    <phoneticPr fontId="2"/>
  </si>
  <si>
    <t>④　</t>
    <phoneticPr fontId="2"/>
  </si>
  <si>
    <t>申込担当</t>
    <rPh sb="0" eb="2">
      <t>モウシコミ</t>
    </rPh>
    <rPh sb="2" eb="4">
      <t>タントウ</t>
    </rPh>
    <phoneticPr fontId="2"/>
  </si>
  <si>
    <t>近畿高体連事務局</t>
    <rPh sb="0" eb="2">
      <t>キンキ</t>
    </rPh>
    <rPh sb="2" eb="5">
      <t>コウタイレン</t>
    </rPh>
    <rPh sb="5" eb="8">
      <t>ジムキョク</t>
    </rPh>
    <phoneticPr fontId="2"/>
  </si>
  <si>
    <t>兵庫工業高校</t>
    <rPh sb="0" eb="2">
      <t>ヒョウゴ</t>
    </rPh>
    <rPh sb="2" eb="4">
      <t>コウギョウ</t>
    </rPh>
    <rPh sb="4" eb="6">
      <t>コウコウ</t>
    </rPh>
    <phoneticPr fontId="2"/>
  </si>
  <si>
    <t>⑤　</t>
    <phoneticPr fontId="2"/>
  </si>
  <si>
    <t>①、②をレターパックにて申込担当に郵送</t>
    <rPh sb="12" eb="14">
      <t>モウシコミ</t>
    </rPh>
    <rPh sb="14" eb="16">
      <t>タントウ</t>
    </rPh>
    <rPh sb="17" eb="19">
      <t>ユウソウ</t>
    </rPh>
    <phoneticPr fontId="2"/>
  </si>
  <si>
    <t>参　加　申　込　に　つ　い　て</t>
    <rPh sb="0" eb="1">
      <t>サン</t>
    </rPh>
    <rPh sb="2" eb="3">
      <t>カ</t>
    </rPh>
    <rPh sb="4" eb="5">
      <t>モウ</t>
    </rPh>
    <rPh sb="6" eb="7">
      <t>コ</t>
    </rPh>
    <phoneticPr fontId="2"/>
  </si>
  <si>
    <t>＊氏名(フリガナ)、全空連会員番号等の記載もれがないか確認して下さい。</t>
    <rPh sb="1" eb="3">
      <t>シメイ</t>
    </rPh>
    <rPh sb="10" eb="11">
      <t>ゼン</t>
    </rPh>
    <rPh sb="11" eb="12">
      <t>クウ</t>
    </rPh>
    <rPh sb="12" eb="13">
      <t>レン</t>
    </rPh>
    <rPh sb="13" eb="15">
      <t>カイイン</t>
    </rPh>
    <rPh sb="15" eb="17">
      <t>バンゴウ</t>
    </rPh>
    <rPh sb="17" eb="18">
      <t>トウ</t>
    </rPh>
    <rPh sb="19" eb="21">
      <t>キサイ</t>
    </rPh>
    <rPh sb="27" eb="29">
      <t>カクニン</t>
    </rPh>
    <rPh sb="31" eb="32">
      <t>クダ</t>
    </rPh>
    <phoneticPr fontId="2"/>
  </si>
  <si>
    <t>「男子」（「女子」）シート入力</t>
    <rPh sb="1" eb="3">
      <t>ダンシ</t>
    </rPh>
    <rPh sb="6" eb="8">
      <t>ジョシ</t>
    </rPh>
    <rPh sb="13" eb="15">
      <t>ニュウリョク</t>
    </rPh>
    <phoneticPr fontId="2"/>
  </si>
  <si>
    <t>送付先</t>
    <rPh sb="0" eb="2">
      <t>ソウフ</t>
    </rPh>
    <rPh sb="2" eb="3">
      <t>サキ</t>
    </rPh>
    <phoneticPr fontId="2"/>
  </si>
  <si>
    <t>フリガナ</t>
    <phoneticPr fontId="2"/>
  </si>
  <si>
    <t>㊞</t>
    <phoneticPr fontId="2"/>
  </si>
  <si>
    <t>フリガナ</t>
  </si>
  <si>
    <t>監督</t>
    <rPh sb="0" eb="1">
      <t>カントク</t>
    </rPh>
    <phoneticPr fontId="2"/>
  </si>
  <si>
    <t>コーチ</t>
    <phoneticPr fontId="2"/>
  </si>
  <si>
    <t>マネージャ</t>
    <phoneticPr fontId="2"/>
  </si>
  <si>
    <t>フ　リ　ガ　ナ</t>
    <phoneticPr fontId="2"/>
  </si>
  <si>
    <t>団体
組手</t>
    <rPh sb="0" eb="2">
      <t>ダンタイ</t>
    </rPh>
    <rPh sb="3" eb="4">
      <t>クミ</t>
    </rPh>
    <rPh sb="4" eb="5">
      <t>テ</t>
    </rPh>
    <phoneticPr fontId="2"/>
  </si>
  <si>
    <t>団体
形</t>
    <rPh sb="0" eb="2">
      <t>ダンタイ</t>
    </rPh>
    <rPh sb="3" eb="4">
      <t>カタ</t>
    </rPh>
    <phoneticPr fontId="2"/>
  </si>
  <si>
    <t>個人
形</t>
    <rPh sb="0" eb="2">
      <t>コジン</t>
    </rPh>
    <rPh sb="3" eb="4">
      <t>カタ</t>
    </rPh>
    <phoneticPr fontId="2"/>
  </si>
  <si>
    <t>-61Kg</t>
    <phoneticPr fontId="2"/>
  </si>
  <si>
    <t>推薦選手</t>
    <rPh sb="0" eb="1">
      <t>スイセン</t>
    </rPh>
    <rPh sb="1" eb="3">
      <t>センシュ</t>
    </rPh>
    <phoneticPr fontId="2"/>
  </si>
  <si>
    <t>１</t>
    <phoneticPr fontId="2"/>
  </si>
  <si>
    <t>･</t>
    <phoneticPr fontId="2"/>
  </si>
  <si>
    <t>２</t>
    <phoneticPr fontId="2"/>
  </si>
  <si>
    <t>･</t>
    <phoneticPr fontId="2"/>
  </si>
  <si>
    <t>※推薦選手は統合戦のみの出場となります。</t>
    <phoneticPr fontId="2"/>
  </si>
  <si>
    <t>高等学校</t>
    <rPh sb="0" eb="2">
      <t>コウトウ</t>
    </rPh>
    <rPh sb="2" eb="4">
      <t>ガッコウ</t>
    </rPh>
    <phoneticPr fontId="2"/>
  </si>
  <si>
    <t>Ｔ Ｅ Ｌ</t>
    <phoneticPr fontId="2"/>
  </si>
  <si>
    <t>Ｆ Ａ Ｘ</t>
    <phoneticPr fontId="2"/>
  </si>
  <si>
    <t>個人組手(選抜予選)-61Kg</t>
    <rPh sb="0" eb="2">
      <t>コジン</t>
    </rPh>
    <rPh sb="2" eb="3">
      <t>クミ</t>
    </rPh>
    <rPh sb="3" eb="4">
      <t>テ</t>
    </rPh>
    <rPh sb="5" eb="7">
      <t>センバツ</t>
    </rPh>
    <rPh sb="7" eb="9">
      <t>ヨセン</t>
    </rPh>
    <phoneticPr fontId="2"/>
  </si>
  <si>
    <t>名</t>
    <phoneticPr fontId="2"/>
  </si>
  <si>
    <t>個人組手(選抜予選)-68Kg</t>
    <rPh sb="0" eb="2">
      <t>コジン</t>
    </rPh>
    <rPh sb="2" eb="3">
      <t>クミ</t>
    </rPh>
    <rPh sb="3" eb="4">
      <t>テ</t>
    </rPh>
    <rPh sb="5" eb="7">
      <t>センバツ</t>
    </rPh>
    <rPh sb="7" eb="9">
      <t>ヨセン</t>
    </rPh>
    <phoneticPr fontId="2"/>
  </si>
  <si>
    <t>個人組手競技(推薦選手)</t>
    <rPh sb="0" eb="2">
      <t>コジン</t>
    </rPh>
    <rPh sb="2" eb="3">
      <t>クミ</t>
    </rPh>
    <rPh sb="3" eb="4">
      <t>テ</t>
    </rPh>
    <rPh sb="4" eb="6">
      <t>キョウギ</t>
    </rPh>
    <rPh sb="7" eb="9">
      <t>スイセン</t>
    </rPh>
    <rPh sb="9" eb="11">
      <t>センシュ</t>
    </rPh>
    <phoneticPr fontId="2"/>
  </si>
  <si>
    <t>個人組手(選抜予選)-53Kg</t>
    <rPh sb="0" eb="4">
      <t>コジンクミテ</t>
    </rPh>
    <rPh sb="5" eb="7">
      <t>センバツ</t>
    </rPh>
    <rPh sb="7" eb="9">
      <t>ヨセン</t>
    </rPh>
    <phoneticPr fontId="2"/>
  </si>
  <si>
    <t>名</t>
    <phoneticPr fontId="2"/>
  </si>
  <si>
    <t>個人組手(選抜予選)-59Kg</t>
    <rPh sb="0" eb="4">
      <t>コジンクミテ</t>
    </rPh>
    <rPh sb="5" eb="7">
      <t>センバツ</t>
    </rPh>
    <rPh sb="7" eb="9">
      <t>ヨセン</t>
    </rPh>
    <phoneticPr fontId="2"/>
  </si>
  <si>
    <t>個人組手競技(推薦選手)</t>
    <rPh sb="0" eb="4">
      <t>コジンクミテ</t>
    </rPh>
    <rPh sb="4" eb="6">
      <t>キョウギ</t>
    </rPh>
    <rPh sb="7" eb="9">
      <t>スイセン</t>
    </rPh>
    <rPh sb="9" eb="11">
      <t>センシュ</t>
    </rPh>
    <phoneticPr fontId="2"/>
  </si>
  <si>
    <t>種目</t>
    <phoneticPr fontId="2"/>
  </si>
  <si>
    <t>名</t>
    <phoneticPr fontId="2"/>
  </si>
  <si>
    <t>フリガナ</t>
    <phoneticPr fontId="2"/>
  </si>
  <si>
    <t>㊞</t>
    <phoneticPr fontId="2"/>
  </si>
  <si>
    <t>コーチ</t>
    <phoneticPr fontId="2"/>
  </si>
  <si>
    <t>マネージャ</t>
    <phoneticPr fontId="2"/>
  </si>
  <si>
    <t>フ　リ　ガ　ナ</t>
    <phoneticPr fontId="2"/>
  </si>
  <si>
    <t>-59kg</t>
    <phoneticPr fontId="2"/>
  </si>
  <si>
    <t>１</t>
    <phoneticPr fontId="2"/>
  </si>
  <si>
    <t>･</t>
    <phoneticPr fontId="2"/>
  </si>
  <si>
    <t>２</t>
    <phoneticPr fontId="2"/>
  </si>
  <si>
    <t>※推薦選手は統合戦のみの出場となります。</t>
    <phoneticPr fontId="2"/>
  </si>
  <si>
    <t>　 (コーチは、指導者で生徒(高校生)は不可です。)</t>
    <phoneticPr fontId="2"/>
  </si>
  <si>
    <t xml:space="preserve"> 〒学校所在地</t>
    <rPh sb="2" eb="4">
      <t>ガッコウ</t>
    </rPh>
    <rPh sb="4" eb="7">
      <t>ショザイチ</t>
    </rPh>
    <phoneticPr fontId="2"/>
  </si>
  <si>
    <t>＊電話番号の入力は、ハイフン「‐」も入力して下さい。</t>
    <rPh sb="1" eb="3">
      <t>デンワ</t>
    </rPh>
    <rPh sb="3" eb="5">
      <t>バンゴウ</t>
    </rPh>
    <rPh sb="6" eb="8">
      <t>ニュウリョク</t>
    </rPh>
    <rPh sb="18" eb="20">
      <t>ニュウリョク</t>
    </rPh>
    <rPh sb="22" eb="23">
      <t>クダ</t>
    </rPh>
    <phoneticPr fontId="2"/>
  </si>
  <si>
    <t>＊団体種目は、プルダウンリストから「〇」を選択して下さい。</t>
    <rPh sb="1" eb="3">
      <t>ダンタイ</t>
    </rPh>
    <rPh sb="3" eb="5">
      <t>シュモク</t>
    </rPh>
    <rPh sb="21" eb="23">
      <t>センタク</t>
    </rPh>
    <rPh sb="25" eb="26">
      <t>クダ</t>
    </rPh>
    <phoneticPr fontId="2"/>
  </si>
  <si>
    <t xml:space="preserve"> １名　　 \4,000-</t>
    <rPh sb="2" eb="3">
      <t>メイ</t>
    </rPh>
    <phoneticPr fontId="2"/>
  </si>
  <si>
    <t xml:space="preserve"> １種目　\18,000-</t>
    <rPh sb="2" eb="4">
      <t>シュモク</t>
    </rPh>
    <phoneticPr fontId="2"/>
  </si>
  <si>
    <t>◎</t>
    <phoneticPr fontId="2"/>
  </si>
  <si>
    <t>〇</t>
    <phoneticPr fontId="2"/>
  </si>
  <si>
    <t>　※ この用紙は、男女別の参加申込用紙と共に各出場校より大会事務局へ</t>
    <rPh sb="5" eb="7">
      <t>ヨウシ</t>
    </rPh>
    <rPh sb="9" eb="11">
      <t>ダンジョ</t>
    </rPh>
    <rPh sb="11" eb="12">
      <t>ベツ</t>
    </rPh>
    <rPh sb="13" eb="15">
      <t>サンカ</t>
    </rPh>
    <rPh sb="15" eb="17">
      <t>モウシコ</t>
    </rPh>
    <rPh sb="17" eb="19">
      <t>ヨウシ</t>
    </rPh>
    <rPh sb="20" eb="21">
      <t>トモ</t>
    </rPh>
    <phoneticPr fontId="2"/>
  </si>
  <si>
    <t>(府県名は詰めて入力して下さい。府県は自動で入ります)</t>
    <rPh sb="1" eb="3">
      <t>フケン</t>
    </rPh>
    <rPh sb="3" eb="4">
      <t>メイ</t>
    </rPh>
    <rPh sb="5" eb="6">
      <t>ツ</t>
    </rPh>
    <rPh sb="8" eb="10">
      <t>ニュウリョク</t>
    </rPh>
    <rPh sb="12" eb="13">
      <t>クダ</t>
    </rPh>
    <rPh sb="16" eb="18">
      <t>フケン</t>
    </rPh>
    <rPh sb="19" eb="21">
      <t>ジドウ</t>
    </rPh>
    <rPh sb="22" eb="23">
      <t>ハイ</t>
    </rPh>
    <phoneticPr fontId="2"/>
  </si>
  <si>
    <t>個人組手(選抜予選)-55Kg</t>
    <rPh sb="0" eb="2">
      <t>コジン</t>
    </rPh>
    <rPh sb="2" eb="3">
      <t>クミ</t>
    </rPh>
    <rPh sb="3" eb="4">
      <t>テ</t>
    </rPh>
    <rPh sb="5" eb="7">
      <t>センバツ</t>
    </rPh>
    <rPh sb="7" eb="9">
      <t>ヨセン</t>
    </rPh>
    <phoneticPr fontId="2"/>
  </si>
  <si>
    <t>個人組手(選抜予選)-76Kg</t>
    <rPh sb="0" eb="2">
      <t>コジン</t>
    </rPh>
    <rPh sb="2" eb="3">
      <t>クミ</t>
    </rPh>
    <rPh sb="3" eb="4">
      <t>テ</t>
    </rPh>
    <rPh sb="5" eb="7">
      <t>センバツ</t>
    </rPh>
    <rPh sb="7" eb="9">
      <t>ヨセン</t>
    </rPh>
    <phoneticPr fontId="2"/>
  </si>
  <si>
    <t>個人組手(選抜予選)+76Kg</t>
    <rPh sb="0" eb="2">
      <t>コジン</t>
    </rPh>
    <rPh sb="2" eb="3">
      <t>クミ</t>
    </rPh>
    <rPh sb="3" eb="4">
      <t>テ</t>
    </rPh>
    <rPh sb="5" eb="7">
      <t>センバツ</t>
    </rPh>
    <rPh sb="7" eb="9">
      <t>ヨセン</t>
    </rPh>
    <phoneticPr fontId="2"/>
  </si>
  <si>
    <t>個人組手(選抜予選)-48Kg</t>
    <rPh sb="0" eb="4">
      <t>コジンクミテ</t>
    </rPh>
    <rPh sb="5" eb="7">
      <t>センバツ</t>
    </rPh>
    <rPh sb="7" eb="9">
      <t>ヨセン</t>
    </rPh>
    <phoneticPr fontId="2"/>
  </si>
  <si>
    <t>＊１枚￥１，５００です。詳しくは、各府県委員長へお問い合わせ下さい。</t>
    <rPh sb="2" eb="3">
      <t>マイ</t>
    </rPh>
    <rPh sb="12" eb="13">
      <t>クワ</t>
    </rPh>
    <rPh sb="17" eb="20">
      <t>カクフケン</t>
    </rPh>
    <rPh sb="20" eb="23">
      <t>イインチョウ</t>
    </rPh>
    <rPh sb="25" eb="26">
      <t>ト</t>
    </rPh>
    <rPh sb="27" eb="28">
      <t>ア</t>
    </rPh>
    <rPh sb="30" eb="31">
      <t>クダ</t>
    </rPh>
    <phoneticPr fontId="2"/>
  </si>
  <si>
    <t>上記、①～②を申込担当、近畿高体連事務局にデータにて送信</t>
    <rPh sb="0" eb="2">
      <t>ジョウキ</t>
    </rPh>
    <rPh sb="7" eb="9">
      <t>モウシコミ</t>
    </rPh>
    <rPh sb="9" eb="11">
      <t>タントウ</t>
    </rPh>
    <rPh sb="12" eb="14">
      <t>キンキ</t>
    </rPh>
    <rPh sb="14" eb="17">
      <t>コウタイレン</t>
    </rPh>
    <rPh sb="17" eb="20">
      <t>ジムキョク</t>
    </rPh>
    <rPh sb="26" eb="28">
      <t>ソウシン</t>
    </rPh>
    <phoneticPr fontId="2"/>
  </si>
  <si>
    <t>-68Kg</t>
    <phoneticPr fontId="2"/>
  </si>
  <si>
    <t>-76kg</t>
    <phoneticPr fontId="2"/>
  </si>
  <si>
    <t>+76kg</t>
    <phoneticPr fontId="2"/>
  </si>
  <si>
    <t>-48Kg</t>
    <phoneticPr fontId="2"/>
  </si>
  <si>
    <t>-53kg</t>
    <phoneticPr fontId="2"/>
  </si>
  <si>
    <t>koutairen_hashimoto@yahoo.co.jp</t>
    <phoneticPr fontId="2"/>
  </si>
  <si>
    <t>団体組手競技(5人制)</t>
    <rPh sb="0" eb="2">
      <t>ダンタイ</t>
    </rPh>
    <rPh sb="2" eb="3">
      <t>クミ</t>
    </rPh>
    <rPh sb="3" eb="4">
      <t>テ</t>
    </rPh>
    <rPh sb="4" eb="6">
      <t>キョウギ</t>
    </rPh>
    <rPh sb="8" eb="10">
      <t>ニンセイ</t>
    </rPh>
    <phoneticPr fontId="2"/>
  </si>
  <si>
    <t>団体組手競技(5人制)</t>
    <rPh sb="0" eb="2">
      <t>ダンタイ</t>
    </rPh>
    <rPh sb="2" eb="4">
      <t>クミテ</t>
    </rPh>
    <rPh sb="4" eb="6">
      <t>キョウギ</t>
    </rPh>
    <rPh sb="8" eb="10">
      <t>ニンセイ</t>
    </rPh>
    <phoneticPr fontId="2"/>
  </si>
  <si>
    <t>団体組手競技(3人制)</t>
    <phoneticPr fontId="2"/>
  </si>
  <si>
    <t>◎</t>
    <phoneticPr fontId="2"/>
  </si>
  <si>
    <t>5人</t>
    <rPh sb="1" eb="2">
      <t>ニン</t>
    </rPh>
    <phoneticPr fontId="2"/>
  </si>
  <si>
    <t>3人</t>
    <rPh sb="1" eb="2">
      <t>ニン</t>
    </rPh>
    <phoneticPr fontId="2"/>
  </si>
  <si>
    <t>H17</t>
  </si>
  <si>
    <t>H18</t>
  </si>
  <si>
    <t>H19</t>
  </si>
  <si>
    <t>-55Kg</t>
    <phoneticPr fontId="2"/>
  </si>
  <si>
    <t>-66kg</t>
    <phoneticPr fontId="2"/>
  </si>
  <si>
    <t>+66kg</t>
    <phoneticPr fontId="2"/>
  </si>
  <si>
    <t>令和5年度　第43回　近畿高等学校空手道大会</t>
    <rPh sb="0" eb="2">
      <t>レイワ</t>
    </rPh>
    <rPh sb="3" eb="5">
      <t>ネンド</t>
    </rPh>
    <rPh sb="4" eb="5">
      <t>ド</t>
    </rPh>
    <rPh sb="5" eb="7">
      <t>ヘイネンド</t>
    </rPh>
    <rPh sb="6" eb="7">
      <t>ダイ</t>
    </rPh>
    <rPh sb="9" eb="10">
      <t>カイ</t>
    </rPh>
    <rPh sb="11" eb="13">
      <t>キンキ</t>
    </rPh>
    <rPh sb="13" eb="15">
      <t>コウトウ</t>
    </rPh>
    <rPh sb="15" eb="17">
      <t>ガッコウ</t>
    </rPh>
    <rPh sb="17" eb="18">
      <t>カラ</t>
    </rPh>
    <rPh sb="18" eb="19">
      <t>テ</t>
    </rPh>
    <rPh sb="19" eb="20">
      <t>ドウ</t>
    </rPh>
    <rPh sb="20" eb="22">
      <t>タイカイ</t>
    </rPh>
    <phoneticPr fontId="2"/>
  </si>
  <si>
    <t>個人組手(選抜予選)-66Kg</t>
    <rPh sb="0" eb="4">
      <t>コジンクミテ</t>
    </rPh>
    <rPh sb="5" eb="7">
      <t>センバツ</t>
    </rPh>
    <rPh sb="7" eb="9">
      <t>ヨセン</t>
    </rPh>
    <phoneticPr fontId="2"/>
  </si>
  <si>
    <t>個人組手(選抜予選)+66Kg</t>
    <rPh sb="0" eb="4">
      <t>コジンクミテ</t>
    </rPh>
    <rPh sb="5" eb="7">
      <t>センバツ</t>
    </rPh>
    <rPh sb="7" eb="9">
      <t>ヨセン</t>
    </rPh>
    <phoneticPr fontId="2"/>
  </si>
  <si>
    <t>※ 送付先：第43回　近畿高等学校空手道大会　事務局</t>
    <rPh sb="2" eb="4">
      <t>ソウフ</t>
    </rPh>
    <rPh sb="4" eb="5">
      <t>サキ</t>
    </rPh>
    <rPh sb="6" eb="7">
      <t>ダイ</t>
    </rPh>
    <rPh sb="9" eb="10">
      <t>カイ</t>
    </rPh>
    <rPh sb="11" eb="13">
      <t>キンキ</t>
    </rPh>
    <rPh sb="13" eb="15">
      <t>コウトウ</t>
    </rPh>
    <rPh sb="15" eb="17">
      <t>ガッコウ</t>
    </rPh>
    <rPh sb="17" eb="18">
      <t>カラ</t>
    </rPh>
    <rPh sb="18" eb="19">
      <t>テ</t>
    </rPh>
    <rPh sb="19" eb="20">
      <t>ドウ</t>
    </rPh>
    <rPh sb="20" eb="22">
      <t>タイカイ</t>
    </rPh>
    <rPh sb="23" eb="26">
      <t>ジムキョク</t>
    </rPh>
    <phoneticPr fontId="2"/>
  </si>
  <si>
    <t>H20</t>
    <phoneticPr fontId="2"/>
  </si>
  <si>
    <t>〒649-0304</t>
    <phoneticPr fontId="2"/>
  </si>
  <si>
    <t>和歌山県有田市箕島５５</t>
    <rPh sb="0" eb="4">
      <t>ワカヤマケン</t>
    </rPh>
    <rPh sb="4" eb="7">
      <t>アリダシ</t>
    </rPh>
    <rPh sb="7" eb="9">
      <t>ミノシマ</t>
    </rPh>
    <phoneticPr fontId="2"/>
  </si>
  <si>
    <t>　第43回　近畿高等学校空手道大会</t>
    <rPh sb="1" eb="2">
      <t>ダイ</t>
    </rPh>
    <rPh sb="4" eb="5">
      <t>カイ</t>
    </rPh>
    <rPh sb="6" eb="8">
      <t>キンキ</t>
    </rPh>
    <rPh sb="8" eb="10">
      <t>コウトウ</t>
    </rPh>
    <rPh sb="10" eb="12">
      <t>ガッコウ</t>
    </rPh>
    <rPh sb="12" eb="13">
      <t>カラ</t>
    </rPh>
    <rPh sb="13" eb="14">
      <t>テ</t>
    </rPh>
    <rPh sb="14" eb="15">
      <t>ドウ</t>
    </rPh>
    <rPh sb="15" eb="17">
      <t>タイカイ</t>
    </rPh>
    <phoneticPr fontId="2"/>
  </si>
  <si>
    <t>ゼッケンは全国高等学校体育連盟 空手道専門部より購入した物を使用して下さい。</t>
    <rPh sb="5" eb="7">
      <t>ゼンコク</t>
    </rPh>
    <rPh sb="7" eb="9">
      <t>コウトウ</t>
    </rPh>
    <rPh sb="9" eb="11">
      <t>ガッコウ</t>
    </rPh>
    <rPh sb="11" eb="13">
      <t>タイイク</t>
    </rPh>
    <rPh sb="13" eb="15">
      <t>レンメイ</t>
    </rPh>
    <rPh sb="16" eb="18">
      <t>カラテ</t>
    </rPh>
    <rPh sb="18" eb="19">
      <t>ドウ</t>
    </rPh>
    <rPh sb="19" eb="21">
      <t>センモン</t>
    </rPh>
    <rPh sb="21" eb="22">
      <t>ブ</t>
    </rPh>
    <rPh sb="24" eb="26">
      <t>コウニュウ</t>
    </rPh>
    <rPh sb="28" eb="29">
      <t>モノ</t>
    </rPh>
    <rPh sb="30" eb="32">
      <t>シヨウ</t>
    </rPh>
    <rPh sb="34" eb="35">
      <t>クダ</t>
    </rPh>
    <phoneticPr fontId="2"/>
  </si>
  <si>
    <t>　事務局</t>
    <rPh sb="1" eb="4">
      <t>ジムキョク</t>
    </rPh>
    <phoneticPr fontId="2"/>
  </si>
  <si>
    <t>宛</t>
    <rPh sb="0" eb="1">
      <t>ア</t>
    </rPh>
    <phoneticPr fontId="2"/>
  </si>
  <si>
    <t>箕島高等学校</t>
    <rPh sb="0" eb="2">
      <t>ミノシマ</t>
    </rPh>
    <rPh sb="2" eb="6">
      <t>コウトウガッコウ</t>
    </rPh>
    <phoneticPr fontId="2"/>
  </si>
  <si>
    <t>内</t>
    <rPh sb="0" eb="1">
      <t>ナイ</t>
    </rPh>
    <phoneticPr fontId="2"/>
  </si>
  <si>
    <t>　井本　匠</t>
    <phoneticPr fontId="2"/>
  </si>
  <si>
    <t>　橋本　敏男</t>
    <rPh sb="1" eb="3">
      <t>ハシモト</t>
    </rPh>
    <rPh sb="4" eb="6">
      <t>トシオ</t>
    </rPh>
    <phoneticPr fontId="2"/>
  </si>
  <si>
    <t>１１月１5日（水）　必着</t>
    <rPh sb="2" eb="3">
      <t>ガツ</t>
    </rPh>
    <rPh sb="5" eb="6">
      <t>ニチ</t>
    </rPh>
    <rPh sb="7" eb="8">
      <t>スイ</t>
    </rPh>
    <rPh sb="10" eb="12">
      <t>ヒッチャク</t>
    </rPh>
    <phoneticPr fontId="2"/>
  </si>
  <si>
    <t>imoto-t007@wakayama-c.ed.jp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</si>
</sst>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@&quot;　名&quot;"/>
    <numFmt numFmtId="177" formatCode="#,##0&quot;円&quot;"/>
    <numFmt numFmtId="178" formatCode="&quot;〒&quot;@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5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22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20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1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FF"/>
        <bgColor indexed="64"/>
      </patternFill>
    </fill>
  </fills>
  <borders count="1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7" fillId="0" borderId="0" xfId="0" applyFont="1">
      <alignment vertical="center"/>
    </xf>
    <xf numFmtId="176" fontId="7" fillId="0" borderId="0" xfId="0" applyNumberFormat="1" applyFont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3" fillId="0" borderId="8" xfId="0" applyFont="1" applyBorder="1">
      <alignment vertical="center"/>
    </xf>
    <xf numFmtId="176" fontId="3" fillId="0" borderId="0" xfId="0" applyNumberFormat="1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 indent="1"/>
    </xf>
    <xf numFmtId="58" fontId="3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15" fillId="0" borderId="24" xfId="0" applyFont="1" applyBorder="1" applyAlignment="1">
      <alignment vertical="center" shrinkToFit="1"/>
    </xf>
    <xf numFmtId="0" fontId="22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5" borderId="0" xfId="0" applyFont="1" applyFill="1">
      <alignment vertical="center"/>
    </xf>
    <xf numFmtId="0" fontId="16" fillId="5" borderId="0" xfId="0" applyFont="1" applyFill="1" applyAlignment="1">
      <alignment horizontal="center" vertical="center"/>
    </xf>
    <xf numFmtId="0" fontId="17" fillId="5" borderId="0" xfId="0" applyFont="1" applyFill="1">
      <alignment vertical="center"/>
    </xf>
    <xf numFmtId="0" fontId="16" fillId="6" borderId="0" xfId="0" applyFont="1" applyFill="1">
      <alignment vertical="center"/>
    </xf>
    <xf numFmtId="0" fontId="16" fillId="6" borderId="0" xfId="0" applyFont="1" applyFill="1" applyAlignment="1">
      <alignment horizontal="center" vertical="center"/>
    </xf>
    <xf numFmtId="0" fontId="17" fillId="6" borderId="0" xfId="0" applyFont="1" applyFill="1">
      <alignment vertical="center"/>
    </xf>
    <xf numFmtId="0" fontId="18" fillId="5" borderId="0" xfId="0" applyFont="1" applyFill="1">
      <alignment vertical="center"/>
    </xf>
    <xf numFmtId="0" fontId="18" fillId="6" borderId="0" xfId="0" applyFont="1" applyFill="1">
      <alignment vertical="center"/>
    </xf>
    <xf numFmtId="0" fontId="19" fillId="6" borderId="0" xfId="0" applyFont="1" applyFill="1">
      <alignment vertical="center"/>
    </xf>
    <xf numFmtId="0" fontId="10" fillId="6" borderId="0" xfId="1" applyFill="1" applyAlignment="1" applyProtection="1">
      <alignment vertical="center"/>
    </xf>
    <xf numFmtId="0" fontId="3" fillId="0" borderId="0" xfId="0" applyFont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14" fillId="0" borderId="31" xfId="0" quotePrefix="1" applyFont="1" applyBorder="1" applyAlignment="1">
      <alignment horizontal="center" vertical="center" shrinkToFit="1"/>
    </xf>
    <xf numFmtId="0" fontId="14" fillId="0" borderId="32" xfId="0" quotePrefix="1" applyFont="1" applyBorder="1" applyAlignment="1">
      <alignment horizontal="center" vertical="center"/>
    </xf>
    <xf numFmtId="0" fontId="5" fillId="0" borderId="33" xfId="0" quotePrefix="1" applyFont="1" applyBorder="1" applyAlignment="1">
      <alignment horizontal="center" vertical="center" shrinkToFit="1"/>
    </xf>
    <xf numFmtId="0" fontId="5" fillId="0" borderId="34" xfId="0" quotePrefix="1" applyFont="1" applyBorder="1" applyAlignment="1">
      <alignment horizontal="center" vertical="center" shrinkToFit="1"/>
    </xf>
    <xf numFmtId="0" fontId="5" fillId="0" borderId="35" xfId="0" quotePrefix="1" applyFont="1" applyBorder="1" applyAlignment="1">
      <alignment horizontal="center" vertical="center" shrinkToFit="1"/>
    </xf>
    <xf numFmtId="0" fontId="5" fillId="0" borderId="36" xfId="0" quotePrefix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39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31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/>
    <xf numFmtId="0" fontId="14" fillId="0" borderId="21" xfId="0" applyFont="1" applyBorder="1" applyAlignment="1" applyProtection="1">
      <alignment horizontal="distributed" vertical="center" justifyLastLine="1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6" fillId="6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43" xfId="0" quotePrefix="1" applyFont="1" applyBorder="1" applyAlignment="1">
      <alignment horizontal="center" vertical="center" shrinkToFit="1"/>
    </xf>
    <xf numFmtId="0" fontId="5" fillId="0" borderId="126" xfId="0" quotePrefix="1" applyFont="1" applyBorder="1" applyAlignment="1">
      <alignment horizontal="center" vertical="center" shrinkToFit="1"/>
    </xf>
    <xf numFmtId="0" fontId="23" fillId="7" borderId="0" xfId="0" applyFont="1" applyFill="1" applyAlignment="1">
      <alignment horizontal="center" vertical="center"/>
    </xf>
    <xf numFmtId="0" fontId="17" fillId="6" borderId="0" xfId="0" applyFont="1" applyFill="1" applyAlignment="1">
      <alignment horizontal="left" vertical="center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 shrinkToFit="1"/>
    </xf>
    <xf numFmtId="0" fontId="3" fillId="8" borderId="40" xfId="0" applyFont="1" applyFill="1" applyBorder="1" applyAlignment="1">
      <alignment horizontal="center" vertical="center" shrinkToFit="1"/>
    </xf>
    <xf numFmtId="0" fontId="3" fillId="8" borderId="6" xfId="0" applyFont="1" applyFill="1" applyBorder="1" applyAlignment="1">
      <alignment horizontal="center" vertical="center"/>
    </xf>
    <xf numFmtId="0" fontId="3" fillId="8" borderId="58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2" borderId="119" xfId="0" applyFont="1" applyFill="1" applyBorder="1" applyAlignment="1">
      <alignment horizontal="center" vertical="center"/>
    </xf>
    <xf numFmtId="0" fontId="3" fillId="2" borderId="1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shrinkToFit="1"/>
    </xf>
    <xf numFmtId="0" fontId="3" fillId="8" borderId="1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64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14" fillId="0" borderId="21" xfId="0" quotePrefix="1" applyFont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14" fillId="0" borderId="25" xfId="0" quotePrefix="1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177" fontId="3" fillId="2" borderId="49" xfId="0" applyNumberFormat="1" applyFont="1" applyFill="1" applyBorder="1" applyAlignment="1">
      <alignment horizontal="right" vertical="center"/>
    </xf>
    <xf numFmtId="177" fontId="3" fillId="2" borderId="50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textRotation="255"/>
    </xf>
    <xf numFmtId="0" fontId="3" fillId="2" borderId="60" xfId="0" applyFont="1" applyFill="1" applyBorder="1" applyAlignment="1">
      <alignment horizontal="center" vertical="center"/>
    </xf>
    <xf numFmtId="58" fontId="3" fillId="0" borderId="25" xfId="0" applyNumberFormat="1" applyFont="1" applyBorder="1" applyAlignment="1">
      <alignment horizontal="center" vertical="center"/>
    </xf>
    <xf numFmtId="58" fontId="3" fillId="0" borderId="26" xfId="0" applyNumberFormat="1" applyFont="1" applyBorder="1" applyAlignment="1">
      <alignment horizontal="center" vertical="center"/>
    </xf>
    <xf numFmtId="58" fontId="3" fillId="0" borderId="40" xfId="0" applyNumberFormat="1" applyFont="1" applyBorder="1" applyAlignment="1">
      <alignment horizontal="center" vertical="center"/>
    </xf>
    <xf numFmtId="0" fontId="14" fillId="0" borderId="63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178" fontId="14" fillId="0" borderId="22" xfId="0" applyNumberFormat="1" applyFont="1" applyBorder="1" applyAlignment="1" applyProtection="1">
      <alignment horizontal="center" vertical="center"/>
      <protection locked="0"/>
    </xf>
    <xf numFmtId="178" fontId="14" fillId="0" borderId="45" xfId="0" applyNumberFormat="1" applyFont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8" borderId="12" xfId="0" applyFont="1" applyFill="1" applyBorder="1" applyAlignment="1">
      <alignment horizontal="center" vertical="center" shrinkToFit="1"/>
    </xf>
    <xf numFmtId="0" fontId="3" fillId="8" borderId="9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177" fontId="3" fillId="2" borderId="21" xfId="0" applyNumberFormat="1" applyFont="1" applyFill="1" applyBorder="1" applyAlignment="1">
      <alignment horizontal="right" vertical="center"/>
    </xf>
    <xf numFmtId="177" fontId="3" fillId="2" borderId="52" xfId="0" applyNumberFormat="1" applyFont="1" applyFill="1" applyBorder="1" applyAlignment="1">
      <alignment horizontal="right" vertical="center"/>
    </xf>
    <xf numFmtId="0" fontId="3" fillId="0" borderId="5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177" fontId="3" fillId="2" borderId="42" xfId="0" applyNumberFormat="1" applyFont="1" applyFill="1" applyBorder="1" applyAlignment="1">
      <alignment horizontal="right" vertical="center"/>
    </xf>
    <xf numFmtId="177" fontId="3" fillId="2" borderId="55" xfId="0" applyNumberFormat="1" applyFont="1" applyFill="1" applyBorder="1" applyAlignment="1">
      <alignment horizontal="right" vertical="center"/>
    </xf>
    <xf numFmtId="0" fontId="3" fillId="8" borderId="56" xfId="0" applyFont="1" applyFill="1" applyBorder="1" applyAlignment="1">
      <alignment horizontal="center" vertical="center"/>
    </xf>
    <xf numFmtId="0" fontId="3" fillId="8" borderId="53" xfId="0" applyFont="1" applyFill="1" applyBorder="1" applyAlignment="1">
      <alignment horizontal="center" vertical="center"/>
    </xf>
    <xf numFmtId="0" fontId="3" fillId="8" borderId="57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3" fillId="0" borderId="119" xfId="0" applyFont="1" applyBorder="1" applyAlignment="1" applyProtection="1">
      <alignment horizontal="center" vertical="center"/>
      <protection locked="0"/>
    </xf>
    <xf numFmtId="0" fontId="3" fillId="0" borderId="121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8" borderId="119" xfId="0" applyFont="1" applyFill="1" applyBorder="1" applyAlignment="1">
      <alignment horizontal="center" vertical="center"/>
    </xf>
    <xf numFmtId="0" fontId="3" fillId="8" borderId="120" xfId="0" applyFont="1" applyFill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65" xfId="0" quotePrefix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82" xfId="0" quotePrefix="1" applyFont="1" applyBorder="1" applyAlignment="1">
      <alignment horizontal="center" vertical="center"/>
    </xf>
    <xf numFmtId="0" fontId="14" fillId="0" borderId="83" xfId="0" quotePrefix="1" applyFont="1" applyBorder="1" applyAlignment="1">
      <alignment horizontal="center" vertical="center"/>
    </xf>
    <xf numFmtId="0" fontId="14" fillId="0" borderId="80" xfId="0" quotePrefix="1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25" xfId="0" quotePrefix="1" applyFont="1" applyBorder="1" applyAlignment="1">
      <alignment horizontal="center" vertical="center"/>
    </xf>
    <xf numFmtId="0" fontId="14" fillId="0" borderId="26" xfId="0" quotePrefix="1" applyFont="1" applyBorder="1" applyAlignment="1">
      <alignment horizontal="center" vertical="center"/>
    </xf>
    <xf numFmtId="0" fontId="14" fillId="0" borderId="40" xfId="0" quotePrefix="1" applyFont="1" applyBorder="1" applyAlignment="1">
      <alignment horizontal="center" vertical="center"/>
    </xf>
    <xf numFmtId="0" fontId="14" fillId="0" borderId="89" xfId="0" quotePrefix="1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6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0" fillId="0" borderId="87" xfId="0" applyBorder="1">
      <alignment vertical="center"/>
    </xf>
    <xf numFmtId="0" fontId="0" fillId="0" borderId="1" xfId="0" applyBorder="1">
      <alignment vertical="center"/>
    </xf>
    <xf numFmtId="0" fontId="5" fillId="0" borderId="7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3" fillId="0" borderId="73" xfId="0" quotePrefix="1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15" fillId="0" borderId="63" xfId="0" applyFont="1" applyBorder="1" applyAlignment="1">
      <alignment horizontal="distributed" vertical="center" justifyLastLine="1"/>
    </xf>
    <xf numFmtId="0" fontId="15" fillId="0" borderId="5" xfId="0" applyFont="1" applyBorder="1" applyAlignment="1">
      <alignment horizontal="distributed" vertical="center" justifyLastLine="1"/>
    </xf>
    <xf numFmtId="0" fontId="3" fillId="0" borderId="79" xfId="0" applyFont="1" applyBorder="1" applyAlignment="1">
      <alignment horizontal="center" vertical="center"/>
    </xf>
    <xf numFmtId="0" fontId="15" fillId="0" borderId="82" xfId="0" applyFont="1" applyBorder="1" applyAlignment="1">
      <alignment horizontal="distributed" vertical="center" justifyLastLine="1"/>
    </xf>
    <xf numFmtId="0" fontId="15" fillId="0" borderId="83" xfId="0" applyFont="1" applyBorder="1" applyAlignment="1">
      <alignment horizontal="distributed" vertical="center" justifyLastLine="1"/>
    </xf>
    <xf numFmtId="0" fontId="0" fillId="0" borderId="83" xfId="0" applyBorder="1" applyAlignment="1">
      <alignment horizontal="distributed" vertical="center" justifyLastLine="1"/>
    </xf>
    <xf numFmtId="0" fontId="0" fillId="0" borderId="84" xfId="0" applyBorder="1" applyAlignment="1">
      <alignment horizontal="distributed" vertical="center" justifyLastLine="1"/>
    </xf>
    <xf numFmtId="0" fontId="3" fillId="0" borderId="66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41</xdr:row>
      <xdr:rowOff>66675</xdr:rowOff>
    </xdr:from>
    <xdr:to>
      <xdr:col>13</xdr:col>
      <xdr:colOff>0</xdr:colOff>
      <xdr:row>44</xdr:row>
      <xdr:rowOff>161925</xdr:rowOff>
    </xdr:to>
    <xdr:grpSp>
      <xdr:nvGrpSpPr>
        <xdr:cNvPr id="3238" name="Group 8">
          <a:extLst>
            <a:ext uri="{FF2B5EF4-FFF2-40B4-BE49-F238E27FC236}">
              <a16:creationId xmlns:a16="http://schemas.microsoft.com/office/drawing/2014/main" id="{00000000-0008-0000-0100-0000A60C0000}"/>
            </a:ext>
          </a:extLst>
        </xdr:cNvPr>
        <xdr:cNvGrpSpPr>
          <a:grpSpLocks/>
        </xdr:cNvGrpSpPr>
      </xdr:nvGrpSpPr>
      <xdr:grpSpPr bwMode="auto">
        <a:xfrm>
          <a:off x="4597400" y="9661525"/>
          <a:ext cx="1631950" cy="711200"/>
          <a:chOff x="486" y="773"/>
          <a:chExt cx="211" cy="69"/>
        </a:xfrm>
      </xdr:grpSpPr>
      <xdr:sp macro="" textlink="">
        <xdr:nvSpPr>
          <xdr:cNvPr id="6" name="Text Box 1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6" y="773"/>
            <a:ext cx="211" cy="2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払込票コピー　貼付</a:t>
            </a:r>
          </a:p>
        </xdr:txBody>
      </xdr:sp>
      <xdr:sp macro="" textlink="">
        <xdr:nvSpPr>
          <xdr:cNvPr id="3240" name="Rectangle 2">
            <a:extLst>
              <a:ext uri="{FF2B5EF4-FFF2-40B4-BE49-F238E27FC236}">
                <a16:creationId xmlns:a16="http://schemas.microsoft.com/office/drawing/2014/main" id="{00000000-0008-0000-0100-0000A80C0000}"/>
              </a:ext>
            </a:extLst>
          </xdr:cNvPr>
          <xdr:cNvSpPr>
            <a:spLocks noChangeArrowheads="1"/>
          </xdr:cNvSpPr>
        </xdr:nvSpPr>
        <xdr:spPr bwMode="auto">
          <a:xfrm>
            <a:off x="486" y="773"/>
            <a:ext cx="211" cy="6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59049</xdr:colOff>
      <xdr:row>7</xdr:row>
      <xdr:rowOff>57149</xdr:rowOff>
    </xdr:from>
    <xdr:to>
      <xdr:col>20</xdr:col>
      <xdr:colOff>356686</xdr:colOff>
      <xdr:row>7</xdr:row>
      <xdr:rowOff>251113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7124694" y="1638299"/>
          <a:ext cx="2857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47619</xdr:colOff>
      <xdr:row>7</xdr:row>
      <xdr:rowOff>47626</xdr:rowOff>
    </xdr:from>
    <xdr:to>
      <xdr:col>20</xdr:col>
      <xdr:colOff>337587</xdr:colOff>
      <xdr:row>7</xdr:row>
      <xdr:rowOff>240243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7115169" y="1628776"/>
          <a:ext cx="2857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moto-t007@wakayama-c.ed.jp" TargetMode="External"/><Relationship Id="rId1" Type="http://schemas.openxmlformats.org/officeDocument/2006/relationships/hyperlink" Target="mailto:koutairen_hashimoto@yahoo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utairen_hashimoto@yahoo.co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zoomScaleNormal="100" workbookViewId="0">
      <selection activeCell="F15" sqref="F15"/>
    </sheetView>
  </sheetViews>
  <sheetFormatPr defaultColWidth="9" defaultRowHeight="25.5" customHeight="1" x14ac:dyDescent="0.2"/>
  <cols>
    <col min="1" max="1" width="9" style="39"/>
    <col min="2" max="2" width="4.08984375" style="40" customWidth="1"/>
    <col min="3" max="4" width="9" style="39"/>
    <col min="5" max="5" width="12.6328125" style="39" customWidth="1"/>
    <col min="6" max="7" width="9" style="39"/>
    <col min="8" max="8" width="25.08984375" style="39" customWidth="1"/>
    <col min="9" max="9" width="17.6328125" style="39" customWidth="1"/>
    <col min="10" max="10" width="24.6328125" style="39" customWidth="1"/>
    <col min="11" max="16384" width="9" style="39"/>
  </cols>
  <sheetData>
    <row r="1" spans="1:10" ht="38.25" customHeight="1" x14ac:dyDescent="0.2">
      <c r="A1" s="90" t="s">
        <v>66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5.5" customHeight="1" x14ac:dyDescent="0.2">
      <c r="A2" s="47" t="s">
        <v>58</v>
      </c>
      <c r="B2" s="42"/>
      <c r="C2" s="41"/>
      <c r="D2" s="41"/>
      <c r="E2" s="41"/>
      <c r="F2" s="41"/>
      <c r="G2" s="41"/>
      <c r="H2" s="41"/>
      <c r="I2" s="41"/>
      <c r="J2" s="41"/>
    </row>
    <row r="3" spans="1:10" ht="24.65" customHeight="1" x14ac:dyDescent="0.2">
      <c r="A3" s="41"/>
      <c r="B3" s="42" t="s">
        <v>52</v>
      </c>
      <c r="C3" s="41" t="s">
        <v>53</v>
      </c>
      <c r="D3" s="41"/>
      <c r="E3" s="41"/>
      <c r="F3" s="41"/>
      <c r="G3" s="41"/>
      <c r="H3" s="41"/>
      <c r="I3" s="41"/>
      <c r="J3" s="41"/>
    </row>
    <row r="4" spans="1:10" ht="24.65" customHeight="1" x14ac:dyDescent="0.2">
      <c r="A4" s="41"/>
      <c r="B4" s="42"/>
      <c r="C4" s="41"/>
      <c r="D4" s="41" t="s">
        <v>113</v>
      </c>
      <c r="E4" s="41"/>
      <c r="F4" s="41"/>
      <c r="G4" s="41"/>
      <c r="H4" s="41"/>
      <c r="I4" s="41"/>
      <c r="J4" s="41"/>
    </row>
    <row r="5" spans="1:10" ht="24.65" customHeight="1" x14ac:dyDescent="0.2">
      <c r="A5" s="41"/>
      <c r="B5" s="42"/>
      <c r="C5" s="41"/>
      <c r="D5" s="41" t="s">
        <v>112</v>
      </c>
      <c r="E5" s="41"/>
      <c r="F5" s="41"/>
      <c r="G5" s="41"/>
      <c r="H5" s="41"/>
      <c r="I5" s="41"/>
      <c r="J5" s="41"/>
    </row>
    <row r="6" spans="1:10" ht="24.65" customHeight="1" x14ac:dyDescent="0.2">
      <c r="A6" s="41"/>
      <c r="B6" s="42"/>
      <c r="C6" s="41"/>
      <c r="D6" s="41" t="s">
        <v>54</v>
      </c>
      <c r="E6" s="41"/>
      <c r="F6" s="41"/>
      <c r="G6" s="41"/>
      <c r="H6" s="41"/>
      <c r="I6" s="41"/>
      <c r="J6" s="41"/>
    </row>
    <row r="7" spans="1:10" ht="24.65" customHeight="1" x14ac:dyDescent="0.2">
      <c r="A7" s="41"/>
      <c r="B7" s="42" t="s">
        <v>55</v>
      </c>
      <c r="C7" s="41" t="s">
        <v>68</v>
      </c>
      <c r="D7" s="41"/>
      <c r="E7" s="41"/>
      <c r="F7" s="41"/>
      <c r="G7" s="41"/>
      <c r="H7" s="41"/>
      <c r="I7" s="41"/>
      <c r="J7" s="41"/>
    </row>
    <row r="8" spans="1:10" ht="24.65" customHeight="1" x14ac:dyDescent="0.2">
      <c r="A8" s="41"/>
      <c r="B8" s="42"/>
      <c r="C8" s="41"/>
      <c r="D8" s="43" t="s">
        <v>67</v>
      </c>
      <c r="E8" s="41"/>
      <c r="F8" s="41"/>
      <c r="G8" s="41"/>
      <c r="H8" s="41"/>
      <c r="I8" s="41"/>
      <c r="J8" s="41"/>
    </row>
    <row r="9" spans="1:10" ht="24.65" customHeight="1" x14ac:dyDescent="0.2">
      <c r="A9" s="41"/>
      <c r="B9" s="42"/>
      <c r="C9" s="41"/>
      <c r="D9" s="41" t="s">
        <v>56</v>
      </c>
      <c r="E9" s="41"/>
      <c r="F9" s="41"/>
      <c r="G9" s="41"/>
      <c r="H9" s="41"/>
      <c r="I9" s="41"/>
      <c r="J9" s="41"/>
    </row>
    <row r="10" spans="1:10" ht="24.65" customHeight="1" x14ac:dyDescent="0.2">
      <c r="A10" s="41"/>
      <c r="B10" s="42" t="s">
        <v>57</v>
      </c>
      <c r="C10" s="41" t="s">
        <v>152</v>
      </c>
      <c r="D10" s="41"/>
      <c r="E10" s="41"/>
      <c r="F10" s="41"/>
      <c r="G10" s="41"/>
      <c r="H10" s="41"/>
      <c r="I10" s="41"/>
      <c r="J10" s="41"/>
    </row>
    <row r="11" spans="1:10" ht="24.65" customHeight="1" x14ac:dyDescent="0.2">
      <c r="A11" s="41"/>
      <c r="B11" s="42"/>
      <c r="C11" s="41"/>
      <c r="D11" s="41" t="s">
        <v>124</v>
      </c>
      <c r="E11" s="41"/>
      <c r="F11" s="41"/>
      <c r="G11" s="41"/>
      <c r="H11" s="41"/>
      <c r="I11" s="41"/>
      <c r="J11" s="41"/>
    </row>
    <row r="12" spans="1:10" ht="24.65" customHeight="1" x14ac:dyDescent="0.2">
      <c r="A12" s="41"/>
      <c r="B12" s="42"/>
      <c r="C12" s="41"/>
      <c r="D12" s="41"/>
      <c r="E12" s="41"/>
      <c r="F12" s="41"/>
      <c r="G12" s="41"/>
      <c r="H12" s="41"/>
      <c r="I12" s="41"/>
      <c r="J12" s="41"/>
    </row>
    <row r="13" spans="1:10" ht="25.5" customHeight="1" x14ac:dyDescent="0.2">
      <c r="A13" s="48" t="s">
        <v>59</v>
      </c>
      <c r="B13" s="45"/>
      <c r="C13" s="44"/>
      <c r="D13" s="44"/>
      <c r="E13" s="44"/>
      <c r="F13" s="44"/>
      <c r="G13" s="49" t="s">
        <v>159</v>
      </c>
      <c r="H13" s="44"/>
      <c r="I13" s="44"/>
      <c r="J13" s="44"/>
    </row>
    <row r="14" spans="1:10" ht="11.25" customHeight="1" x14ac:dyDescent="0.2">
      <c r="A14" s="48"/>
      <c r="B14" s="45"/>
      <c r="C14" s="44"/>
      <c r="D14" s="44"/>
      <c r="E14" s="44"/>
      <c r="F14" s="44"/>
      <c r="G14" s="49"/>
      <c r="H14" s="44"/>
      <c r="I14" s="44"/>
      <c r="J14" s="44"/>
    </row>
    <row r="15" spans="1:10" ht="24.65" customHeight="1" x14ac:dyDescent="0.2">
      <c r="A15" s="44"/>
      <c r="B15" s="45" t="s">
        <v>60</v>
      </c>
      <c r="C15" s="44" t="s">
        <v>125</v>
      </c>
      <c r="D15" s="44"/>
      <c r="E15" s="44"/>
      <c r="F15" s="44"/>
      <c r="G15" s="44"/>
      <c r="H15" s="44"/>
      <c r="I15" s="44"/>
      <c r="J15" s="44"/>
    </row>
    <row r="16" spans="1:10" ht="24.65" customHeight="1" x14ac:dyDescent="0.2">
      <c r="A16" s="44"/>
      <c r="B16" s="45"/>
      <c r="C16" s="44"/>
      <c r="D16" s="44" t="s">
        <v>61</v>
      </c>
      <c r="E16" s="44"/>
      <c r="F16" s="50" t="s">
        <v>160</v>
      </c>
      <c r="G16" s="44"/>
      <c r="H16" s="44"/>
      <c r="I16" s="86" t="str">
        <f>参加種目一覧!C48</f>
        <v>箕島高等学校</v>
      </c>
      <c r="J16" s="44" t="str">
        <f>参加種目一覧!E50</f>
        <v>　井本　匠</v>
      </c>
    </row>
    <row r="17" spans="1:10" ht="24.65" customHeight="1" x14ac:dyDescent="0.2">
      <c r="A17" s="44"/>
      <c r="B17" s="45"/>
      <c r="C17" s="44"/>
      <c r="D17" s="44" t="s">
        <v>62</v>
      </c>
      <c r="E17" s="44"/>
      <c r="F17" s="50" t="s">
        <v>131</v>
      </c>
      <c r="G17" s="44"/>
      <c r="H17" s="44"/>
      <c r="I17" s="86" t="s">
        <v>63</v>
      </c>
      <c r="J17" s="44" t="s">
        <v>158</v>
      </c>
    </row>
    <row r="18" spans="1:10" ht="24.65" customHeight="1" x14ac:dyDescent="0.2">
      <c r="A18" s="44"/>
      <c r="B18" s="45" t="s">
        <v>64</v>
      </c>
      <c r="C18" s="44" t="s">
        <v>65</v>
      </c>
      <c r="D18" s="44"/>
      <c r="E18" s="44"/>
      <c r="F18" s="44"/>
      <c r="G18" s="44"/>
      <c r="H18" s="44"/>
      <c r="I18" s="44"/>
      <c r="J18" s="44"/>
    </row>
    <row r="19" spans="1:10" ht="24.65" customHeight="1" x14ac:dyDescent="0.2">
      <c r="A19" s="44"/>
      <c r="B19" s="45"/>
      <c r="C19" s="46" t="s">
        <v>69</v>
      </c>
      <c r="D19" s="46"/>
      <c r="E19" s="46"/>
      <c r="F19" s="44"/>
      <c r="G19" s="44"/>
      <c r="H19" s="44"/>
      <c r="I19" s="44"/>
      <c r="J19" s="44"/>
    </row>
    <row r="20" spans="1:10" ht="24.65" customHeight="1" x14ac:dyDescent="0.2">
      <c r="A20" s="44"/>
      <c r="B20" s="45"/>
      <c r="C20" s="44"/>
      <c r="D20" s="46" t="str">
        <f>参加種目一覧!C46</f>
        <v>〒649-0304</v>
      </c>
      <c r="E20" s="46"/>
      <c r="F20" s="44"/>
      <c r="G20" s="44"/>
      <c r="H20" s="44"/>
      <c r="I20" s="44"/>
      <c r="J20" s="44"/>
    </row>
    <row r="21" spans="1:10" ht="24.65" customHeight="1" x14ac:dyDescent="0.2">
      <c r="A21" s="44"/>
      <c r="B21" s="45"/>
      <c r="C21" s="44"/>
      <c r="D21" s="46" t="str">
        <f>参加種目一覧!C47</f>
        <v>和歌山県有田市箕島５５</v>
      </c>
      <c r="E21" s="46"/>
      <c r="F21" s="44"/>
      <c r="G21" s="44"/>
      <c r="H21" s="46"/>
      <c r="I21" s="86" t="str">
        <f>参加種目一覧!C48</f>
        <v>箕島高等学校</v>
      </c>
      <c r="J21" s="44" t="s">
        <v>156</v>
      </c>
    </row>
    <row r="22" spans="1:10" ht="24.65" customHeight="1" x14ac:dyDescent="0.2">
      <c r="A22" s="44"/>
      <c r="B22" s="45"/>
      <c r="C22" s="44"/>
      <c r="D22" s="91" t="str">
        <f>参加種目一覧!C49</f>
        <v>　第43回　近畿高等学校空手道大会</v>
      </c>
      <c r="E22" s="91"/>
      <c r="F22" s="91"/>
      <c r="G22" s="91"/>
      <c r="H22" s="91"/>
      <c r="I22" s="44" t="str">
        <f>参加種目一覧!E50</f>
        <v>　井本　匠</v>
      </c>
      <c r="J22" s="44" t="s">
        <v>154</v>
      </c>
    </row>
  </sheetData>
  <mergeCells count="2">
    <mergeCell ref="A1:J1"/>
    <mergeCell ref="D22:H22"/>
  </mergeCells>
  <phoneticPr fontId="2"/>
  <hyperlinks>
    <hyperlink ref="F17" r:id="rId1" xr:uid="{00000000-0004-0000-0000-000000000000}"/>
    <hyperlink ref="F16" r:id="rId2" xr:uid="{00000000-0004-0000-0000-000001000000}"/>
  </hyperlinks>
  <pageMargins left="0.7" right="0.7" top="0.75" bottom="0.75" header="0.3" footer="0.3"/>
  <pageSetup paperSize="9" scale="69" orientation="portrait" horizont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CCFF"/>
    <pageSetUpPr autoPageBreaks="0" fitToPage="1"/>
  </sheetPr>
  <dimension ref="A1:P74"/>
  <sheetViews>
    <sheetView showZeros="0" topLeftCell="A31" zoomScaleNormal="100" workbookViewId="0">
      <selection activeCell="C37" sqref="C37:G37"/>
    </sheetView>
  </sheetViews>
  <sheetFormatPr defaultRowHeight="21" customHeight="1" x14ac:dyDescent="0.2"/>
  <cols>
    <col min="1" max="1" width="4.90625" customWidth="1"/>
    <col min="2" max="2" width="4.6328125" customWidth="1"/>
    <col min="3" max="3" width="7.6328125" customWidth="1"/>
    <col min="4" max="4" width="17" customWidth="1"/>
    <col min="5" max="5" width="4.08984375" customWidth="1"/>
    <col min="6" max="6" width="5.90625" customWidth="1"/>
    <col min="7" max="7" width="4.36328125" customWidth="1"/>
    <col min="8" max="8" width="11.6328125" customWidth="1"/>
    <col min="9" max="9" width="5.6328125" customWidth="1"/>
    <col min="10" max="10" width="5.90625" customWidth="1"/>
    <col min="11" max="11" width="4.36328125" customWidth="1"/>
    <col min="12" max="12" width="8.453125" customWidth="1"/>
    <col min="13" max="13" width="4.6328125" customWidth="1"/>
    <col min="14" max="14" width="4.90625" customWidth="1"/>
  </cols>
  <sheetData>
    <row r="1" spans="1:16" ht="17.5" x14ac:dyDescent="0.2">
      <c r="A1" s="129" t="s">
        <v>144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2"/>
      <c r="O1" s="2"/>
      <c r="P1" s="2"/>
    </row>
    <row r="2" spans="1:16" s="1" customFormat="1" ht="17.5" x14ac:dyDescent="0.2">
      <c r="B2" s="139" t="s">
        <v>31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7"/>
      <c r="N2" s="7"/>
    </row>
    <row r="3" spans="1:16" s="1" customFormat="1" ht="6.75" customHeight="1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6" s="1" customFormat="1" ht="14" x14ac:dyDescent="0.2">
      <c r="J4" s="142">
        <f ca="1">NOW()</f>
        <v>45224.80121863426</v>
      </c>
      <c r="K4" s="143"/>
      <c r="L4" s="143"/>
      <c r="M4" s="144"/>
    </row>
    <row r="5" spans="1:16" s="1" customFormat="1" ht="6.75" customHeight="1" x14ac:dyDescent="0.2">
      <c r="J5" s="20"/>
      <c r="K5" s="20"/>
      <c r="L5" s="20"/>
      <c r="M5" s="20"/>
    </row>
    <row r="6" spans="1:16" s="1" customFormat="1" ht="14" x14ac:dyDescent="0.2">
      <c r="B6" s="1" t="s">
        <v>118</v>
      </c>
    </row>
    <row r="7" spans="1:16" s="1" customFormat="1" ht="14" x14ac:dyDescent="0.2">
      <c r="C7" s="1" t="s">
        <v>48</v>
      </c>
      <c r="J7" s="113"/>
      <c r="K7" s="113"/>
      <c r="L7" s="113"/>
    </row>
    <row r="8" spans="1:16" s="1" customFormat="1" ht="6.75" customHeight="1" thickBot="1" x14ac:dyDescent="0.25">
      <c r="F8" s="19"/>
      <c r="G8" s="19"/>
      <c r="J8" s="18"/>
      <c r="K8" s="18"/>
    </row>
    <row r="9" spans="1:16" s="1" customFormat="1" ht="21.75" customHeight="1" thickBot="1" x14ac:dyDescent="0.25">
      <c r="B9" s="141" t="s">
        <v>32</v>
      </c>
      <c r="C9" s="94"/>
      <c r="D9" s="81"/>
      <c r="E9" s="31" t="str">
        <f>IF(D9="","",IF(D9="大阪","府",IF(D9="大　阪","府",IF(D9="京都","府",IF(D9="京　都","府","県")))))</f>
        <v/>
      </c>
      <c r="F9" s="62" t="s">
        <v>119</v>
      </c>
    </row>
    <row r="10" spans="1:16" s="1" customFormat="1" ht="21.75" customHeight="1" thickBot="1" x14ac:dyDescent="0.25">
      <c r="B10" s="117" t="s">
        <v>33</v>
      </c>
      <c r="C10" s="118"/>
      <c r="D10" s="122"/>
      <c r="E10" s="123"/>
      <c r="F10" s="98" t="s">
        <v>87</v>
      </c>
      <c r="G10" s="99"/>
      <c r="H10" s="13" t="s">
        <v>34</v>
      </c>
      <c r="I10" s="145"/>
      <c r="J10" s="146"/>
      <c r="K10" s="146"/>
      <c r="L10" s="147"/>
    </row>
    <row r="11" spans="1:16" s="1" customFormat="1" ht="21.75" customHeight="1" thickBot="1" x14ac:dyDescent="0.25">
      <c r="B11" s="117" t="s">
        <v>26</v>
      </c>
      <c r="C11" s="118"/>
      <c r="D11" s="122"/>
      <c r="E11" s="123"/>
      <c r="F11" s="123"/>
      <c r="G11" s="124"/>
      <c r="H11" s="8"/>
      <c r="I11" s="9"/>
      <c r="J11" s="9"/>
      <c r="K11" s="9"/>
      <c r="L11" s="9"/>
    </row>
    <row r="12" spans="1:16" s="1" customFormat="1" ht="21.75" customHeight="1" x14ac:dyDescent="0.2">
      <c r="B12" s="117" t="s">
        <v>88</v>
      </c>
      <c r="C12" s="118"/>
      <c r="D12" s="125"/>
      <c r="E12" s="123"/>
      <c r="F12" s="123"/>
      <c r="G12" s="126"/>
      <c r="H12" s="12" t="s">
        <v>89</v>
      </c>
      <c r="I12" s="119"/>
      <c r="J12" s="120"/>
      <c r="K12" s="120"/>
      <c r="L12" s="121"/>
    </row>
    <row r="13" spans="1:16" s="1" customFormat="1" ht="21.75" customHeight="1" thickBot="1" x14ac:dyDescent="0.25">
      <c r="B13" s="130" t="s">
        <v>111</v>
      </c>
      <c r="C13" s="131"/>
      <c r="D13" s="148"/>
      <c r="E13" s="149"/>
      <c r="F13" s="127" t="s">
        <v>45</v>
      </c>
      <c r="G13" s="128"/>
      <c r="H13" s="114"/>
      <c r="I13" s="115"/>
      <c r="J13" s="115"/>
      <c r="K13" s="115"/>
      <c r="L13" s="116"/>
    </row>
    <row r="14" spans="1:16" s="1" customFormat="1" ht="6.75" customHeight="1" x14ac:dyDescent="0.2"/>
    <row r="15" spans="1:16" s="1" customFormat="1" ht="14.5" thickBot="1" x14ac:dyDescent="0.25">
      <c r="C15" s="1" t="s">
        <v>38</v>
      </c>
      <c r="L15" s="10"/>
    </row>
    <row r="16" spans="1:16" s="1" customFormat="1" ht="21.75" customHeight="1" x14ac:dyDescent="0.2">
      <c r="B16" s="140"/>
      <c r="C16" s="95" t="s">
        <v>29</v>
      </c>
      <c r="D16" s="150" t="s">
        <v>132</v>
      </c>
      <c r="E16" s="151"/>
      <c r="F16" s="105"/>
      <c r="G16" s="106"/>
      <c r="H16" s="94" t="s">
        <v>35</v>
      </c>
      <c r="I16" s="94"/>
      <c r="J16" s="105"/>
      <c r="K16" s="154"/>
      <c r="L16" s="10"/>
    </row>
    <row r="17" spans="2:15" s="1" customFormat="1" ht="21.75" customHeight="1" x14ac:dyDescent="0.2">
      <c r="B17" s="140"/>
      <c r="C17" s="96"/>
      <c r="D17" s="109" t="s">
        <v>134</v>
      </c>
      <c r="E17" s="110"/>
      <c r="F17" s="180"/>
      <c r="G17" s="181"/>
      <c r="H17" s="107"/>
      <c r="I17" s="108"/>
      <c r="J17" s="178"/>
      <c r="K17" s="179"/>
      <c r="L17" s="10"/>
    </row>
    <row r="18" spans="2:15" s="1" customFormat="1" ht="21.75" customHeight="1" thickBot="1" x14ac:dyDescent="0.25">
      <c r="B18" s="140"/>
      <c r="C18" s="96"/>
      <c r="D18" s="152" t="s">
        <v>120</v>
      </c>
      <c r="E18" s="153"/>
      <c r="F18" s="63"/>
      <c r="G18" s="64" t="s">
        <v>91</v>
      </c>
      <c r="H18" s="104" t="s">
        <v>36</v>
      </c>
      <c r="I18" s="104"/>
      <c r="J18" s="35"/>
      <c r="K18" s="36" t="s">
        <v>91</v>
      </c>
      <c r="L18" s="10"/>
    </row>
    <row r="19" spans="2:15" s="1" customFormat="1" ht="21.75" customHeight="1" x14ac:dyDescent="0.2">
      <c r="B19" s="51"/>
      <c r="C19" s="96"/>
      <c r="D19" s="92" t="s">
        <v>90</v>
      </c>
      <c r="E19" s="93"/>
      <c r="F19" s="65"/>
      <c r="G19" s="66" t="s">
        <v>91</v>
      </c>
      <c r="H19" s="67"/>
      <c r="I19" s="68"/>
      <c r="J19" s="68"/>
      <c r="K19" s="68"/>
      <c r="L19" s="10"/>
    </row>
    <row r="20" spans="2:15" s="1" customFormat="1" ht="21.75" customHeight="1" x14ac:dyDescent="0.2">
      <c r="B20" s="51"/>
      <c r="C20" s="96"/>
      <c r="D20" s="92" t="s">
        <v>92</v>
      </c>
      <c r="E20" s="93"/>
      <c r="F20" s="65"/>
      <c r="G20" s="66" t="s">
        <v>91</v>
      </c>
      <c r="H20" s="16"/>
      <c r="L20" s="10"/>
    </row>
    <row r="21" spans="2:15" s="1" customFormat="1" ht="21.75" customHeight="1" x14ac:dyDescent="0.2">
      <c r="B21" s="51"/>
      <c r="C21" s="96"/>
      <c r="D21" s="92" t="s">
        <v>121</v>
      </c>
      <c r="E21" s="93"/>
      <c r="F21" s="65"/>
      <c r="G21" s="66" t="s">
        <v>91</v>
      </c>
      <c r="H21" s="16"/>
      <c r="L21" s="10"/>
    </row>
    <row r="22" spans="2:15" s="1" customFormat="1" ht="21.75" customHeight="1" x14ac:dyDescent="0.2">
      <c r="B22" s="51"/>
      <c r="C22" s="96"/>
      <c r="D22" s="92" t="s">
        <v>122</v>
      </c>
      <c r="E22" s="93"/>
      <c r="F22" s="65"/>
      <c r="G22" s="66" t="s">
        <v>91</v>
      </c>
      <c r="H22" s="16"/>
      <c r="L22" s="10"/>
    </row>
    <row r="23" spans="2:15" s="1" customFormat="1" ht="21.75" customHeight="1" thickBot="1" x14ac:dyDescent="0.25">
      <c r="B23" s="51"/>
      <c r="C23" s="97"/>
      <c r="D23" s="137" t="s">
        <v>93</v>
      </c>
      <c r="E23" s="138"/>
      <c r="F23" s="69"/>
      <c r="G23" s="70" t="s">
        <v>91</v>
      </c>
      <c r="H23" s="71"/>
      <c r="I23" s="72"/>
      <c r="J23" s="72"/>
      <c r="K23" s="72"/>
      <c r="L23" s="10"/>
    </row>
    <row r="24" spans="2:15" s="1" customFormat="1" ht="21.75" customHeight="1" x14ac:dyDescent="0.2">
      <c r="C24" s="171" t="s">
        <v>30</v>
      </c>
      <c r="D24" s="174" t="s">
        <v>133</v>
      </c>
      <c r="E24" s="175"/>
      <c r="F24" s="105"/>
      <c r="G24" s="106"/>
      <c r="H24" s="102" t="s">
        <v>35</v>
      </c>
      <c r="I24" s="102"/>
      <c r="J24" s="105"/>
      <c r="K24" s="154"/>
      <c r="L24" s="10"/>
      <c r="O24" s="17"/>
    </row>
    <row r="25" spans="2:15" s="1" customFormat="1" ht="21.75" customHeight="1" x14ac:dyDescent="0.2">
      <c r="C25" s="172"/>
      <c r="D25" s="176" t="s">
        <v>134</v>
      </c>
      <c r="E25" s="177"/>
      <c r="F25" s="180"/>
      <c r="G25" s="181"/>
      <c r="H25" s="182"/>
      <c r="I25" s="183"/>
      <c r="J25" s="178"/>
      <c r="K25" s="179"/>
      <c r="L25" s="10"/>
      <c r="O25" s="17"/>
    </row>
    <row r="26" spans="2:15" s="1" customFormat="1" ht="21.75" customHeight="1" thickBot="1" x14ac:dyDescent="0.25">
      <c r="C26" s="172"/>
      <c r="D26" s="100" t="s">
        <v>123</v>
      </c>
      <c r="E26" s="101"/>
      <c r="F26" s="65"/>
      <c r="G26" s="73" t="s">
        <v>95</v>
      </c>
      <c r="H26" s="103" t="s">
        <v>36</v>
      </c>
      <c r="I26" s="103"/>
      <c r="J26" s="35"/>
      <c r="K26" s="36" t="s">
        <v>95</v>
      </c>
      <c r="L26" s="11"/>
    </row>
    <row r="27" spans="2:15" s="1" customFormat="1" ht="21.75" customHeight="1" x14ac:dyDescent="0.2">
      <c r="C27" s="172"/>
      <c r="D27" s="100" t="s">
        <v>94</v>
      </c>
      <c r="E27" s="101"/>
      <c r="F27" s="65"/>
      <c r="G27" s="66" t="s">
        <v>91</v>
      </c>
      <c r="H27" s="84"/>
      <c r="I27" s="85"/>
      <c r="J27" s="82"/>
      <c r="K27" s="83"/>
      <c r="L27" s="11"/>
    </row>
    <row r="28" spans="2:15" s="1" customFormat="1" ht="21.75" customHeight="1" x14ac:dyDescent="0.2">
      <c r="B28" s="51"/>
      <c r="C28" s="172"/>
      <c r="D28" s="111" t="s">
        <v>96</v>
      </c>
      <c r="E28" s="112"/>
      <c r="F28" s="74"/>
      <c r="G28" s="75" t="s">
        <v>95</v>
      </c>
      <c r="H28" s="16"/>
      <c r="L28" s="10"/>
    </row>
    <row r="29" spans="2:15" s="1" customFormat="1" ht="21.75" customHeight="1" x14ac:dyDescent="0.2">
      <c r="B29" s="51"/>
      <c r="C29" s="172"/>
      <c r="D29" s="111" t="s">
        <v>145</v>
      </c>
      <c r="E29" s="112"/>
      <c r="F29" s="74"/>
      <c r="G29" s="75" t="s">
        <v>91</v>
      </c>
      <c r="H29" s="16"/>
      <c r="L29" s="10"/>
    </row>
    <row r="30" spans="2:15" s="1" customFormat="1" ht="21.75" customHeight="1" x14ac:dyDescent="0.2">
      <c r="B30" s="51"/>
      <c r="C30" s="172"/>
      <c r="D30" s="100" t="s">
        <v>146</v>
      </c>
      <c r="E30" s="101"/>
      <c r="F30" s="65"/>
      <c r="G30" s="66" t="s">
        <v>95</v>
      </c>
      <c r="H30" s="16"/>
      <c r="L30" s="10"/>
    </row>
    <row r="31" spans="2:15" s="1" customFormat="1" ht="21.75" customHeight="1" thickBot="1" x14ac:dyDescent="0.25">
      <c r="B31" s="51"/>
      <c r="C31" s="173"/>
      <c r="D31" s="157" t="s">
        <v>97</v>
      </c>
      <c r="E31" s="158"/>
      <c r="F31" s="69"/>
      <c r="G31" s="70" t="s">
        <v>95</v>
      </c>
      <c r="H31" s="16"/>
      <c r="L31" s="10"/>
    </row>
    <row r="32" spans="2:15" s="1" customFormat="1" ht="14" x14ac:dyDescent="0.2">
      <c r="C32" s="155" t="s">
        <v>37</v>
      </c>
      <c r="D32" s="155"/>
      <c r="E32" s="155"/>
      <c r="F32" s="155"/>
      <c r="G32" s="155"/>
      <c r="H32" s="156"/>
      <c r="I32" s="156"/>
      <c r="J32" s="156"/>
      <c r="K32" s="22"/>
    </row>
    <row r="33" spans="2:12" s="1" customFormat="1" ht="6.9" customHeight="1" x14ac:dyDescent="0.2"/>
    <row r="34" spans="2:12" s="1" customFormat="1" ht="14.5" thickBot="1" x14ac:dyDescent="0.25">
      <c r="C34" s="1" t="s">
        <v>39</v>
      </c>
    </row>
    <row r="35" spans="2:12" s="1" customFormat="1" ht="22.5" customHeight="1" x14ac:dyDescent="0.2">
      <c r="C35" s="159" t="s">
        <v>40</v>
      </c>
      <c r="D35" s="160"/>
      <c r="E35" s="151"/>
      <c r="F35" s="76">
        <f>COUNTIF(F16:K26,"〇")</f>
        <v>0</v>
      </c>
      <c r="G35" s="77" t="s">
        <v>98</v>
      </c>
      <c r="H35" s="161">
        <f>F35*18000</f>
        <v>0</v>
      </c>
      <c r="I35" s="162"/>
      <c r="J35" s="163" t="s">
        <v>115</v>
      </c>
      <c r="K35" s="164"/>
      <c r="L35" s="165"/>
    </row>
    <row r="36" spans="2:12" s="1" customFormat="1" ht="22.5" customHeight="1" thickBot="1" x14ac:dyDescent="0.25">
      <c r="C36" s="166" t="s">
        <v>41</v>
      </c>
      <c r="D36" s="167"/>
      <c r="E36" s="168"/>
      <c r="F36" s="78">
        <f>SUM(F18:F23)+J18+SUM(F26:F31)+J26</f>
        <v>0</v>
      </c>
      <c r="G36" s="79" t="s">
        <v>99</v>
      </c>
      <c r="H36" s="169">
        <f>F36*4000</f>
        <v>0</v>
      </c>
      <c r="I36" s="170"/>
      <c r="J36" s="163" t="s">
        <v>114</v>
      </c>
      <c r="K36" s="164"/>
      <c r="L36" s="165"/>
    </row>
    <row r="37" spans="2:12" s="1" customFormat="1" ht="22.5" customHeight="1" thickTop="1" thickBot="1" x14ac:dyDescent="0.25">
      <c r="C37" s="132" t="s">
        <v>44</v>
      </c>
      <c r="D37" s="133"/>
      <c r="E37" s="133"/>
      <c r="F37" s="133"/>
      <c r="G37" s="134"/>
      <c r="H37" s="135">
        <f>H35+H36</f>
        <v>0</v>
      </c>
      <c r="I37" s="136"/>
      <c r="J37" s="16"/>
    </row>
    <row r="38" spans="2:12" s="1" customFormat="1" ht="21" customHeight="1" x14ac:dyDescent="0.2">
      <c r="C38" s="155"/>
      <c r="D38" s="155"/>
      <c r="E38" s="155"/>
      <c r="F38" s="155"/>
      <c r="G38" s="155"/>
      <c r="H38" s="155"/>
      <c r="I38" s="155"/>
      <c r="J38" s="156"/>
      <c r="K38" s="22"/>
    </row>
    <row r="39" spans="2:12" s="1" customFormat="1" ht="21" customHeight="1" x14ac:dyDescent="0.2">
      <c r="B39" s="1" t="s">
        <v>46</v>
      </c>
    </row>
    <row r="40" spans="2:12" s="1" customFormat="1" ht="21" customHeight="1" x14ac:dyDescent="0.2">
      <c r="B40" s="1" t="s">
        <v>42</v>
      </c>
    </row>
    <row r="41" spans="2:12" s="1" customFormat="1" ht="21" customHeight="1" x14ac:dyDescent="0.2">
      <c r="B41" s="1" t="s">
        <v>43</v>
      </c>
    </row>
    <row r="42" spans="2:12" s="1" customFormat="1" ht="21" customHeight="1" x14ac:dyDescent="0.2">
      <c r="B42" s="1" t="s">
        <v>110</v>
      </c>
    </row>
    <row r="43" spans="2:12" s="1" customFormat="1" ht="6.75" customHeight="1" x14ac:dyDescent="0.2"/>
    <row r="44" spans="2:12" s="1" customFormat="1" ht="21" customHeight="1" x14ac:dyDescent="0.2">
      <c r="B44" s="38"/>
      <c r="C44" s="38"/>
    </row>
    <row r="45" spans="2:12" s="1" customFormat="1" ht="21" customHeight="1" x14ac:dyDescent="0.2">
      <c r="B45" s="1" t="s">
        <v>147</v>
      </c>
    </row>
    <row r="46" spans="2:12" s="1" customFormat="1" ht="21" customHeight="1" x14ac:dyDescent="0.2">
      <c r="C46" s="1" t="s">
        <v>149</v>
      </c>
    </row>
    <row r="47" spans="2:12" s="1" customFormat="1" ht="21" customHeight="1" x14ac:dyDescent="0.2">
      <c r="C47" s="1" t="s">
        <v>150</v>
      </c>
    </row>
    <row r="48" spans="2:12" s="1" customFormat="1" ht="21" customHeight="1" x14ac:dyDescent="0.2">
      <c r="C48" s="1" t="s">
        <v>155</v>
      </c>
      <c r="D48" s="87"/>
    </row>
    <row r="49" spans="3:6" s="1" customFormat="1" ht="21" customHeight="1" x14ac:dyDescent="0.2">
      <c r="C49" s="1" t="s">
        <v>151</v>
      </c>
    </row>
    <row r="50" spans="3:6" s="1" customFormat="1" ht="21" customHeight="1" x14ac:dyDescent="0.2">
      <c r="C50" s="1" t="s">
        <v>153</v>
      </c>
      <c r="E50" s="87" t="s">
        <v>157</v>
      </c>
      <c r="F50" s="87" t="s">
        <v>154</v>
      </c>
    </row>
    <row r="51" spans="3:6" s="1" customFormat="1" ht="21" customHeight="1" x14ac:dyDescent="0.2"/>
    <row r="52" spans="3:6" s="1" customFormat="1" ht="21" customHeight="1" x14ac:dyDescent="0.2"/>
    <row r="53" spans="3:6" s="1" customFormat="1" ht="21" customHeight="1" x14ac:dyDescent="0.2"/>
    <row r="54" spans="3:6" s="1" customFormat="1" ht="21" customHeight="1" x14ac:dyDescent="0.2"/>
    <row r="55" spans="3:6" s="1" customFormat="1" ht="21" customHeight="1" x14ac:dyDescent="0.2"/>
    <row r="56" spans="3:6" s="1" customFormat="1" ht="21" customHeight="1" x14ac:dyDescent="0.2"/>
    <row r="57" spans="3:6" s="1" customFormat="1" ht="21" customHeight="1" x14ac:dyDescent="0.2"/>
    <row r="58" spans="3:6" s="1" customFormat="1" ht="21" customHeight="1" x14ac:dyDescent="0.2"/>
    <row r="59" spans="3:6" s="1" customFormat="1" ht="21" customHeight="1" x14ac:dyDescent="0.2"/>
    <row r="60" spans="3:6" s="1" customFormat="1" ht="21" customHeight="1" x14ac:dyDescent="0.2"/>
    <row r="61" spans="3:6" s="1" customFormat="1" ht="21" customHeight="1" x14ac:dyDescent="0.2"/>
    <row r="62" spans="3:6" s="1" customFormat="1" ht="21" customHeight="1" x14ac:dyDescent="0.2"/>
    <row r="63" spans="3:6" s="1" customFormat="1" ht="21" customHeight="1" x14ac:dyDescent="0.2"/>
    <row r="64" spans="3:6" s="1" customFormat="1" ht="21" customHeight="1" x14ac:dyDescent="0.2"/>
    <row r="65" s="1" customFormat="1" ht="21" customHeight="1" x14ac:dyDescent="0.2"/>
    <row r="66" s="1" customFormat="1" ht="21" customHeight="1" x14ac:dyDescent="0.2"/>
    <row r="67" s="1" customFormat="1" ht="21" customHeight="1" x14ac:dyDescent="0.2"/>
    <row r="68" s="1" customFormat="1" ht="21" customHeight="1" x14ac:dyDescent="0.2"/>
    <row r="69" s="1" customFormat="1" ht="21" customHeight="1" x14ac:dyDescent="0.2"/>
    <row r="70" s="1" customFormat="1" ht="21" customHeight="1" x14ac:dyDescent="0.2"/>
    <row r="71" s="1" customFormat="1" ht="21" customHeight="1" x14ac:dyDescent="0.2"/>
    <row r="72" s="1" customFormat="1" ht="21" customHeight="1" x14ac:dyDescent="0.2"/>
    <row r="73" s="1" customFormat="1" ht="21" customHeight="1" x14ac:dyDescent="0.2"/>
    <row r="74" s="1" customFormat="1" ht="21" customHeight="1" x14ac:dyDescent="0.2"/>
  </sheetData>
  <mergeCells count="61">
    <mergeCell ref="J17:K17"/>
    <mergeCell ref="F17:G17"/>
    <mergeCell ref="H25:I25"/>
    <mergeCell ref="J25:K25"/>
    <mergeCell ref="F25:G25"/>
    <mergeCell ref="C38:J38"/>
    <mergeCell ref="D31:E31"/>
    <mergeCell ref="C35:E35"/>
    <mergeCell ref="H35:I35"/>
    <mergeCell ref="J35:L35"/>
    <mergeCell ref="C36:E36"/>
    <mergeCell ref="H36:I36"/>
    <mergeCell ref="J36:L36"/>
    <mergeCell ref="C24:C31"/>
    <mergeCell ref="D24:E24"/>
    <mergeCell ref="F24:G24"/>
    <mergeCell ref="D28:E28"/>
    <mergeCell ref="C32:J32"/>
    <mergeCell ref="J24:K24"/>
    <mergeCell ref="D27:E27"/>
    <mergeCell ref="D25:E25"/>
    <mergeCell ref="A1:M1"/>
    <mergeCell ref="B13:C13"/>
    <mergeCell ref="C37:G37"/>
    <mergeCell ref="H37:I37"/>
    <mergeCell ref="D23:E23"/>
    <mergeCell ref="B2:L2"/>
    <mergeCell ref="B16:B18"/>
    <mergeCell ref="B9:C9"/>
    <mergeCell ref="B10:C10"/>
    <mergeCell ref="J4:M4"/>
    <mergeCell ref="I10:L10"/>
    <mergeCell ref="D10:E10"/>
    <mergeCell ref="D13:E13"/>
    <mergeCell ref="D16:E16"/>
    <mergeCell ref="D18:E18"/>
    <mergeCell ref="J16:K16"/>
    <mergeCell ref="J7:L7"/>
    <mergeCell ref="H13:L13"/>
    <mergeCell ref="B11:C11"/>
    <mergeCell ref="B12:C12"/>
    <mergeCell ref="I12:L12"/>
    <mergeCell ref="D11:G11"/>
    <mergeCell ref="D12:G12"/>
    <mergeCell ref="F13:G13"/>
    <mergeCell ref="D22:E22"/>
    <mergeCell ref="H16:I16"/>
    <mergeCell ref="C16:C23"/>
    <mergeCell ref="F10:G10"/>
    <mergeCell ref="D30:E30"/>
    <mergeCell ref="D19:E19"/>
    <mergeCell ref="H24:I24"/>
    <mergeCell ref="D26:E26"/>
    <mergeCell ref="H26:I26"/>
    <mergeCell ref="H18:I18"/>
    <mergeCell ref="F16:G16"/>
    <mergeCell ref="D20:E20"/>
    <mergeCell ref="D21:E21"/>
    <mergeCell ref="H17:I17"/>
    <mergeCell ref="D17:E17"/>
    <mergeCell ref="D29:E29"/>
  </mergeCells>
  <phoneticPr fontId="2"/>
  <dataValidations count="1">
    <dataValidation type="list" allowBlank="1" showInputMessage="1" showErrorMessage="1" sqref="K16 G16 K24 J16:J17 F16:F17 J24:J25 F24:F25 G24" xr:uid="{00000000-0002-0000-0100-000000000000}">
      <formula1>"〇"</formula1>
    </dataValidation>
  </dataValidations>
  <hyperlinks>
    <hyperlink ref="H48" r:id="rId1" display="koutairen_hashimoto@yahoo.co.jp" xr:uid="{00000000-0004-0000-0100-000000000000}"/>
  </hyperlinks>
  <pageMargins left="0.78740157480314965" right="0.39370078740157483" top="0.59055118110236227" bottom="0.59055118110236227" header="0.51181102362204722" footer="0.51181102362204722"/>
  <pageSetup paperSize="9" scale="86" orientation="portrait" horizontalDpi="4294967294" verticalDpi="4294967294" r:id="rId2"/>
  <headerFooter alignWithMargins="0"/>
  <rowBreaks count="1" manualBreakCount="1">
    <brk id="50" max="12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FFCC"/>
    <pageSetUpPr fitToPage="1"/>
  </sheetPr>
  <dimension ref="A1:U53"/>
  <sheetViews>
    <sheetView view="pageBreakPreview" zoomScaleNormal="100" zoomScaleSheetLayoutView="100" workbookViewId="0">
      <selection activeCell="Q19" sqref="Q19:Q20"/>
    </sheetView>
  </sheetViews>
  <sheetFormatPr defaultColWidth="9" defaultRowHeight="27" customHeight="1" x14ac:dyDescent="0.2"/>
  <cols>
    <col min="1" max="1" width="5.36328125" style="1" customWidth="1"/>
    <col min="2" max="2" width="15.36328125" style="1" customWidth="1"/>
    <col min="3" max="3" width="3.90625" style="1" customWidth="1"/>
    <col min="4" max="4" width="5.36328125" style="1" customWidth="1"/>
    <col min="5" max="5" width="8.08984375" style="1" customWidth="1"/>
    <col min="6" max="6" width="7.6328125" style="1" customWidth="1"/>
    <col min="7" max="7" width="5" style="1" customWidth="1"/>
    <col min="8" max="8" width="1.08984375" style="1" customWidth="1"/>
    <col min="9" max="9" width="1.90625" style="1" customWidth="1"/>
    <col min="10" max="10" width="2.453125" style="1" customWidth="1"/>
    <col min="11" max="11" width="1.08984375" style="1" customWidth="1"/>
    <col min="12" max="12" width="4.08984375" style="1" customWidth="1"/>
    <col min="13" max="14" width="5" style="1" customWidth="1"/>
    <col min="15" max="20" width="4.1796875" style="1" customWidth="1"/>
    <col min="21" max="21" width="5" style="1" customWidth="1"/>
    <col min="22" max="16384" width="9" style="1"/>
  </cols>
  <sheetData>
    <row r="1" spans="1:21" ht="21" customHeight="1" x14ac:dyDescent="0.2">
      <c r="A1" s="283" t="str">
        <f>参加種目一覧!$A$1</f>
        <v>令和5年度　第43回　近畿高等学校空手道大会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1:21" ht="19" x14ac:dyDescent="0.2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</row>
    <row r="3" spans="1:21" ht="25.5" x14ac:dyDescent="0.2">
      <c r="B3" s="14" t="s">
        <v>27</v>
      </c>
    </row>
    <row r="4" spans="1:21" ht="6" customHeight="1" thickBot="1" x14ac:dyDescent="0.25"/>
    <row r="5" spans="1:21" ht="14.5" thickBot="1" x14ac:dyDescent="0.25">
      <c r="E5" s="291" t="s">
        <v>70</v>
      </c>
      <c r="F5" s="292"/>
      <c r="G5" s="271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3"/>
      <c r="S5" s="273"/>
      <c r="T5" s="273"/>
      <c r="U5" s="274"/>
    </row>
    <row r="6" spans="1:21" ht="24.75" customHeight="1" thickBot="1" x14ac:dyDescent="0.25">
      <c r="A6" s="52" t="s">
        <v>1</v>
      </c>
      <c r="B6" s="293" t="str">
        <f>IF(参加種目一覧!D9="","",参加種目一覧!D9)</f>
        <v/>
      </c>
      <c r="C6" s="294"/>
      <c r="D6" s="37" t="str">
        <f>参加種目一覧!E9</f>
        <v/>
      </c>
      <c r="E6" s="295" t="s">
        <v>33</v>
      </c>
      <c r="F6" s="205"/>
      <c r="G6" s="296" t="str">
        <f>IF(参加種目一覧!$D$10="","",参加種目一覧!$D$10)&amp;IF(参加種目一覧!D10="","",参加種目一覧!$F$10)</f>
        <v/>
      </c>
      <c r="H6" s="297"/>
      <c r="I6" s="297"/>
      <c r="J6" s="297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9"/>
    </row>
    <row r="7" spans="1:21" ht="14" x14ac:dyDescent="0.2">
      <c r="A7" s="232" t="s">
        <v>22</v>
      </c>
      <c r="B7" s="301" t="str">
        <f>IF(参加種目一覧!$D$13="","(〒　　-　　　　)","(〒"&amp;参加種目一覧!$D$13&amp;")")</f>
        <v>(〒　　-　　　　)</v>
      </c>
      <c r="C7" s="302"/>
      <c r="D7" s="155"/>
      <c r="E7" s="155"/>
      <c r="F7" s="238"/>
      <c r="G7" s="275" t="s">
        <v>70</v>
      </c>
      <c r="H7" s="276"/>
      <c r="I7" s="276"/>
      <c r="J7" s="276"/>
      <c r="K7" s="276"/>
      <c r="L7" s="277"/>
      <c r="M7" s="278"/>
      <c r="N7" s="279"/>
      <c r="O7" s="279"/>
      <c r="P7" s="279"/>
      <c r="Q7" s="279"/>
      <c r="R7" s="279"/>
      <c r="S7" s="279"/>
      <c r="T7" s="279"/>
      <c r="U7" s="3"/>
    </row>
    <row r="8" spans="1:21" ht="24" customHeight="1" x14ac:dyDescent="0.2">
      <c r="A8" s="300"/>
      <c r="B8" s="280" t="str">
        <f>IF(参加種目一覧!$H$13="","",参加種目一覧!$H$13)</f>
        <v/>
      </c>
      <c r="C8" s="281"/>
      <c r="D8" s="281"/>
      <c r="E8" s="281"/>
      <c r="F8" s="282"/>
      <c r="G8" s="239" t="s">
        <v>25</v>
      </c>
      <c r="H8" s="156"/>
      <c r="I8" s="156"/>
      <c r="J8" s="156"/>
      <c r="K8" s="156"/>
      <c r="L8" s="240"/>
      <c r="M8" s="256" t="str">
        <f>IF(参加種目一覧!$I$10="","",参加種目一覧!$I$10)</f>
        <v/>
      </c>
      <c r="N8" s="257"/>
      <c r="O8" s="257"/>
      <c r="P8" s="257"/>
      <c r="Q8" s="257"/>
      <c r="R8" s="257"/>
      <c r="S8" s="257"/>
      <c r="T8" s="257"/>
      <c r="U8" s="4"/>
    </row>
    <row r="9" spans="1:21" ht="14" x14ac:dyDescent="0.2">
      <c r="A9" s="258" t="s">
        <v>23</v>
      </c>
      <c r="B9" s="259"/>
      <c r="C9" s="260" t="s">
        <v>24</v>
      </c>
      <c r="D9" s="261"/>
      <c r="E9" s="261"/>
      <c r="F9" s="259"/>
      <c r="G9" s="198" t="s">
        <v>70</v>
      </c>
      <c r="H9" s="222"/>
      <c r="I9" s="222"/>
      <c r="J9" s="222"/>
      <c r="K9" s="222"/>
      <c r="L9" s="199"/>
      <c r="M9" s="262"/>
      <c r="N9" s="263"/>
      <c r="O9" s="263"/>
      <c r="P9" s="263"/>
      <c r="Q9" s="263"/>
      <c r="R9" s="263"/>
      <c r="S9" s="263"/>
      <c r="T9" s="263"/>
      <c r="U9" s="5"/>
    </row>
    <row r="10" spans="1:21" ht="24" customHeight="1" x14ac:dyDescent="0.2">
      <c r="A10" s="267" t="str">
        <f>IF(参加種目一覧!$D$12="","(     )            ",参加種目一覧!$D$12)</f>
        <v xml:space="preserve">(     )            </v>
      </c>
      <c r="B10" s="266"/>
      <c r="C10" s="264" t="str">
        <f>IF(参加種目一覧!$I$12="","(      )             ",参加種目一覧!$I$12)</f>
        <v xml:space="preserve">(      )             </v>
      </c>
      <c r="D10" s="265"/>
      <c r="E10" s="265"/>
      <c r="F10" s="266"/>
      <c r="G10" s="239" t="s">
        <v>26</v>
      </c>
      <c r="H10" s="156"/>
      <c r="I10" s="156"/>
      <c r="J10" s="156"/>
      <c r="K10" s="156"/>
      <c r="L10" s="240"/>
      <c r="M10" s="256" t="str">
        <f>IF(参加種目一覧!$D$11="","",参加種目一覧!$D$11)</f>
        <v/>
      </c>
      <c r="N10" s="257"/>
      <c r="O10" s="257"/>
      <c r="P10" s="257"/>
      <c r="Q10" s="257"/>
      <c r="R10" s="257"/>
      <c r="S10" s="257"/>
      <c r="T10" s="257"/>
      <c r="U10" s="6" t="s">
        <v>71</v>
      </c>
    </row>
    <row r="11" spans="1:21" ht="14" x14ac:dyDescent="0.2">
      <c r="A11" s="53" t="s">
        <v>70</v>
      </c>
      <c r="B11" s="219"/>
      <c r="C11" s="220"/>
      <c r="D11" s="220"/>
      <c r="E11" s="54" t="s">
        <v>70</v>
      </c>
      <c r="F11" s="219"/>
      <c r="G11" s="220"/>
      <c r="H11" s="220"/>
      <c r="I11" s="220"/>
      <c r="J11" s="220"/>
      <c r="K11" s="221"/>
      <c r="L11" s="198" t="s">
        <v>72</v>
      </c>
      <c r="M11" s="199"/>
      <c r="N11" s="198"/>
      <c r="O11" s="222"/>
      <c r="P11" s="222"/>
      <c r="Q11" s="222"/>
      <c r="R11" s="222"/>
      <c r="S11" s="222"/>
      <c r="T11" s="222"/>
      <c r="U11" s="223"/>
    </row>
    <row r="12" spans="1:21" ht="22.5" customHeight="1" thickBot="1" x14ac:dyDescent="0.25">
      <c r="A12" s="55" t="s">
        <v>73</v>
      </c>
      <c r="B12" s="224"/>
      <c r="C12" s="225"/>
      <c r="D12" s="226"/>
      <c r="E12" s="56" t="s">
        <v>74</v>
      </c>
      <c r="F12" s="224"/>
      <c r="G12" s="225"/>
      <c r="H12" s="225"/>
      <c r="I12" s="225"/>
      <c r="J12" s="225"/>
      <c r="K12" s="226"/>
      <c r="L12" s="227" t="s">
        <v>75</v>
      </c>
      <c r="M12" s="228"/>
      <c r="N12" s="204"/>
      <c r="O12" s="229"/>
      <c r="P12" s="229"/>
      <c r="Q12" s="229"/>
      <c r="R12" s="229"/>
      <c r="S12" s="229"/>
      <c r="T12" s="229"/>
      <c r="U12" s="230"/>
    </row>
    <row r="13" spans="1:21" ht="6" customHeight="1" thickBot="1" x14ac:dyDescent="0.25"/>
    <row r="14" spans="1:21" ht="14" x14ac:dyDescent="0.2">
      <c r="A14" s="231" t="s">
        <v>2</v>
      </c>
      <c r="B14" s="275" t="s">
        <v>76</v>
      </c>
      <c r="C14" s="277"/>
      <c r="D14" s="234" t="s">
        <v>3</v>
      </c>
      <c r="E14" s="237" t="s">
        <v>4</v>
      </c>
      <c r="F14" s="238"/>
      <c r="G14" s="237" t="s">
        <v>5</v>
      </c>
      <c r="H14" s="155"/>
      <c r="I14" s="155"/>
      <c r="J14" s="155"/>
      <c r="K14" s="155"/>
      <c r="L14" s="238"/>
      <c r="M14" s="244" t="s">
        <v>8</v>
      </c>
      <c r="N14" s="244"/>
      <c r="O14" s="244"/>
      <c r="P14" s="245"/>
      <c r="Q14" s="245"/>
      <c r="R14" s="245"/>
      <c r="S14" s="245"/>
      <c r="T14" s="245"/>
      <c r="U14" s="246"/>
    </row>
    <row r="15" spans="1:21" ht="14" x14ac:dyDescent="0.2">
      <c r="A15" s="232"/>
      <c r="B15" s="247" t="s">
        <v>7</v>
      </c>
      <c r="C15" s="248"/>
      <c r="D15" s="235"/>
      <c r="E15" s="239"/>
      <c r="F15" s="240"/>
      <c r="G15" s="239"/>
      <c r="H15" s="156"/>
      <c r="I15" s="156"/>
      <c r="J15" s="156"/>
      <c r="K15" s="156"/>
      <c r="L15" s="240"/>
      <c r="M15" s="254" t="s">
        <v>77</v>
      </c>
      <c r="N15" s="254" t="s">
        <v>78</v>
      </c>
      <c r="O15" s="249" t="s">
        <v>6</v>
      </c>
      <c r="P15" s="250"/>
      <c r="Q15" s="250"/>
      <c r="R15" s="250"/>
      <c r="S15" s="250"/>
      <c r="T15" s="251"/>
      <c r="U15" s="252" t="s">
        <v>79</v>
      </c>
    </row>
    <row r="16" spans="1:21" ht="14.5" thickBot="1" x14ac:dyDescent="0.25">
      <c r="A16" s="233"/>
      <c r="B16" s="241"/>
      <c r="C16" s="242"/>
      <c r="D16" s="236"/>
      <c r="E16" s="241"/>
      <c r="F16" s="242"/>
      <c r="G16" s="241"/>
      <c r="H16" s="243"/>
      <c r="I16" s="243"/>
      <c r="J16" s="243"/>
      <c r="K16" s="243"/>
      <c r="L16" s="242"/>
      <c r="M16" s="255"/>
      <c r="N16" s="255"/>
      <c r="O16" s="57" t="s">
        <v>141</v>
      </c>
      <c r="P16" s="58" t="s">
        <v>80</v>
      </c>
      <c r="Q16" s="89" t="s">
        <v>126</v>
      </c>
      <c r="R16" s="58" t="s">
        <v>127</v>
      </c>
      <c r="S16" s="59" t="s">
        <v>128</v>
      </c>
      <c r="T16" s="60" t="s">
        <v>81</v>
      </c>
      <c r="U16" s="253"/>
    </row>
    <row r="17" spans="1:21" ht="12" customHeight="1" thickTop="1" x14ac:dyDescent="0.2">
      <c r="A17" s="284" t="s">
        <v>82</v>
      </c>
      <c r="B17" s="285"/>
      <c r="C17" s="286"/>
      <c r="D17" s="216"/>
      <c r="E17" s="287"/>
      <c r="F17" s="288"/>
      <c r="G17" s="29" t="s">
        <v>49</v>
      </c>
      <c r="H17" s="32"/>
      <c r="I17" s="289" t="s">
        <v>50</v>
      </c>
      <c r="J17" s="289"/>
      <c r="K17" s="32"/>
      <c r="L17" s="30" t="s">
        <v>51</v>
      </c>
      <c r="M17" s="216"/>
      <c r="N17" s="216"/>
      <c r="O17" s="218"/>
      <c r="P17" s="214"/>
      <c r="Q17" s="214"/>
      <c r="R17" s="214"/>
      <c r="S17" s="215"/>
      <c r="T17" s="216"/>
      <c r="U17" s="217"/>
    </row>
    <row r="18" spans="1:21" ht="22.5" customHeight="1" x14ac:dyDescent="0.2">
      <c r="A18" s="268"/>
      <c r="B18" s="269"/>
      <c r="C18" s="270"/>
      <c r="D18" s="210"/>
      <c r="E18" s="207"/>
      <c r="F18" s="208"/>
      <c r="G18" s="26"/>
      <c r="H18" s="28" t="s">
        <v>83</v>
      </c>
      <c r="I18" s="212"/>
      <c r="J18" s="212"/>
      <c r="K18" s="28" t="s">
        <v>83</v>
      </c>
      <c r="L18" s="27"/>
      <c r="M18" s="210"/>
      <c r="N18" s="210"/>
      <c r="O18" s="213"/>
      <c r="P18" s="195"/>
      <c r="Q18" s="195"/>
      <c r="R18" s="195"/>
      <c r="S18" s="209"/>
      <c r="T18" s="210"/>
      <c r="U18" s="211"/>
    </row>
    <row r="19" spans="1:21" ht="12" customHeight="1" x14ac:dyDescent="0.2">
      <c r="A19" s="196" t="s">
        <v>84</v>
      </c>
      <c r="B19" s="198"/>
      <c r="C19" s="199"/>
      <c r="D19" s="190"/>
      <c r="E19" s="200"/>
      <c r="F19" s="201"/>
      <c r="G19" s="23" t="s">
        <v>49</v>
      </c>
      <c r="H19" s="33"/>
      <c r="I19" s="194" t="s">
        <v>50</v>
      </c>
      <c r="J19" s="194"/>
      <c r="K19" s="33"/>
      <c r="L19" s="24" t="s">
        <v>51</v>
      </c>
      <c r="M19" s="190"/>
      <c r="N19" s="190"/>
      <c r="O19" s="184"/>
      <c r="P19" s="186"/>
      <c r="Q19" s="186"/>
      <c r="R19" s="186"/>
      <c r="S19" s="188"/>
      <c r="T19" s="190"/>
      <c r="U19" s="192"/>
    </row>
    <row r="20" spans="1:21" ht="22.5" customHeight="1" x14ac:dyDescent="0.2">
      <c r="A20" s="268"/>
      <c r="B20" s="269"/>
      <c r="C20" s="270"/>
      <c r="D20" s="210"/>
      <c r="E20" s="207"/>
      <c r="F20" s="208"/>
      <c r="G20" s="26"/>
      <c r="H20" s="28" t="s">
        <v>83</v>
      </c>
      <c r="I20" s="212"/>
      <c r="J20" s="212"/>
      <c r="K20" s="28" t="s">
        <v>83</v>
      </c>
      <c r="L20" s="27"/>
      <c r="M20" s="210"/>
      <c r="N20" s="210"/>
      <c r="O20" s="213"/>
      <c r="P20" s="195"/>
      <c r="Q20" s="195"/>
      <c r="R20" s="195"/>
      <c r="S20" s="209"/>
      <c r="T20" s="210"/>
      <c r="U20" s="211"/>
    </row>
    <row r="21" spans="1:21" ht="12" customHeight="1" x14ac:dyDescent="0.2">
      <c r="A21" s="196" t="s">
        <v>9</v>
      </c>
      <c r="B21" s="198"/>
      <c r="C21" s="199"/>
      <c r="D21" s="190"/>
      <c r="E21" s="200"/>
      <c r="F21" s="201"/>
      <c r="G21" s="23" t="s">
        <v>49</v>
      </c>
      <c r="H21" s="33"/>
      <c r="I21" s="194" t="s">
        <v>50</v>
      </c>
      <c r="J21" s="194"/>
      <c r="K21" s="33"/>
      <c r="L21" s="24" t="s">
        <v>51</v>
      </c>
      <c r="M21" s="190"/>
      <c r="N21" s="190"/>
      <c r="O21" s="184"/>
      <c r="P21" s="186"/>
      <c r="Q21" s="186"/>
      <c r="R21" s="186"/>
      <c r="S21" s="188"/>
      <c r="T21" s="190"/>
      <c r="U21" s="192"/>
    </row>
    <row r="22" spans="1:21" ht="22.5" customHeight="1" x14ac:dyDescent="0.2">
      <c r="A22" s="268"/>
      <c r="B22" s="269"/>
      <c r="C22" s="270"/>
      <c r="D22" s="210"/>
      <c r="E22" s="207"/>
      <c r="F22" s="208"/>
      <c r="G22" s="26"/>
      <c r="H22" s="28" t="s">
        <v>85</v>
      </c>
      <c r="I22" s="212"/>
      <c r="J22" s="212"/>
      <c r="K22" s="28" t="s">
        <v>85</v>
      </c>
      <c r="L22" s="27"/>
      <c r="M22" s="210"/>
      <c r="N22" s="210"/>
      <c r="O22" s="213"/>
      <c r="P22" s="195"/>
      <c r="Q22" s="195"/>
      <c r="R22" s="195"/>
      <c r="S22" s="209"/>
      <c r="T22" s="210"/>
      <c r="U22" s="211"/>
    </row>
    <row r="23" spans="1:21" ht="12" customHeight="1" x14ac:dyDescent="0.2">
      <c r="A23" s="196" t="s">
        <v>10</v>
      </c>
      <c r="B23" s="198"/>
      <c r="C23" s="199"/>
      <c r="D23" s="190"/>
      <c r="E23" s="200"/>
      <c r="F23" s="201"/>
      <c r="G23" s="23" t="s">
        <v>49</v>
      </c>
      <c r="H23" s="33"/>
      <c r="I23" s="194" t="s">
        <v>50</v>
      </c>
      <c r="J23" s="194"/>
      <c r="K23" s="33"/>
      <c r="L23" s="24" t="s">
        <v>51</v>
      </c>
      <c r="M23" s="190"/>
      <c r="N23" s="190"/>
      <c r="O23" s="184"/>
      <c r="P23" s="186"/>
      <c r="Q23" s="186"/>
      <c r="R23" s="186"/>
      <c r="S23" s="188"/>
      <c r="T23" s="190"/>
      <c r="U23" s="192"/>
    </row>
    <row r="24" spans="1:21" ht="22.5" customHeight="1" x14ac:dyDescent="0.2">
      <c r="A24" s="268"/>
      <c r="B24" s="269"/>
      <c r="C24" s="270"/>
      <c r="D24" s="210"/>
      <c r="E24" s="207"/>
      <c r="F24" s="208"/>
      <c r="G24" s="26"/>
      <c r="H24" s="28" t="s">
        <v>85</v>
      </c>
      <c r="I24" s="212"/>
      <c r="J24" s="212"/>
      <c r="K24" s="28" t="s">
        <v>85</v>
      </c>
      <c r="L24" s="27"/>
      <c r="M24" s="210"/>
      <c r="N24" s="210"/>
      <c r="O24" s="213"/>
      <c r="P24" s="195"/>
      <c r="Q24" s="195"/>
      <c r="R24" s="195"/>
      <c r="S24" s="209"/>
      <c r="T24" s="210"/>
      <c r="U24" s="211"/>
    </row>
    <row r="25" spans="1:21" ht="12" customHeight="1" x14ac:dyDescent="0.2">
      <c r="A25" s="196" t="s">
        <v>11</v>
      </c>
      <c r="B25" s="198"/>
      <c r="C25" s="199"/>
      <c r="D25" s="190"/>
      <c r="E25" s="200"/>
      <c r="F25" s="201"/>
      <c r="G25" s="23" t="s">
        <v>49</v>
      </c>
      <c r="H25" s="33"/>
      <c r="I25" s="194" t="s">
        <v>50</v>
      </c>
      <c r="J25" s="194"/>
      <c r="K25" s="33"/>
      <c r="L25" s="24" t="s">
        <v>51</v>
      </c>
      <c r="M25" s="190"/>
      <c r="N25" s="190"/>
      <c r="O25" s="184"/>
      <c r="P25" s="186"/>
      <c r="Q25" s="186"/>
      <c r="R25" s="186"/>
      <c r="S25" s="188"/>
      <c r="T25" s="190"/>
      <c r="U25" s="192"/>
    </row>
    <row r="26" spans="1:21" ht="22.5" customHeight="1" x14ac:dyDescent="0.2">
      <c r="A26" s="268"/>
      <c r="B26" s="269"/>
      <c r="C26" s="270"/>
      <c r="D26" s="210"/>
      <c r="E26" s="207"/>
      <c r="F26" s="208"/>
      <c r="G26" s="26"/>
      <c r="H26" s="28" t="s">
        <v>85</v>
      </c>
      <c r="I26" s="212"/>
      <c r="J26" s="212"/>
      <c r="K26" s="28" t="s">
        <v>85</v>
      </c>
      <c r="L26" s="27"/>
      <c r="M26" s="210"/>
      <c r="N26" s="210"/>
      <c r="O26" s="213"/>
      <c r="P26" s="195"/>
      <c r="Q26" s="195"/>
      <c r="R26" s="195"/>
      <c r="S26" s="209"/>
      <c r="T26" s="210"/>
      <c r="U26" s="211"/>
    </row>
    <row r="27" spans="1:21" ht="12" customHeight="1" x14ac:dyDescent="0.2">
      <c r="A27" s="196" t="s">
        <v>12</v>
      </c>
      <c r="B27" s="198"/>
      <c r="C27" s="199"/>
      <c r="D27" s="190"/>
      <c r="E27" s="200"/>
      <c r="F27" s="201"/>
      <c r="G27" s="23" t="s">
        <v>49</v>
      </c>
      <c r="H27" s="33"/>
      <c r="I27" s="194" t="s">
        <v>50</v>
      </c>
      <c r="J27" s="194"/>
      <c r="K27" s="33"/>
      <c r="L27" s="24" t="s">
        <v>51</v>
      </c>
      <c r="M27" s="190"/>
      <c r="N27" s="190"/>
      <c r="O27" s="184"/>
      <c r="P27" s="186"/>
      <c r="Q27" s="186"/>
      <c r="R27" s="186"/>
      <c r="S27" s="188"/>
      <c r="T27" s="190"/>
      <c r="U27" s="192"/>
    </row>
    <row r="28" spans="1:21" ht="22.5" customHeight="1" x14ac:dyDescent="0.2">
      <c r="A28" s="268"/>
      <c r="B28" s="269"/>
      <c r="C28" s="270"/>
      <c r="D28" s="210"/>
      <c r="E28" s="207"/>
      <c r="F28" s="208"/>
      <c r="G28" s="26"/>
      <c r="H28" s="28" t="s">
        <v>85</v>
      </c>
      <c r="I28" s="212"/>
      <c r="J28" s="212"/>
      <c r="K28" s="28" t="s">
        <v>85</v>
      </c>
      <c r="L28" s="27"/>
      <c r="M28" s="210"/>
      <c r="N28" s="210"/>
      <c r="O28" s="213"/>
      <c r="P28" s="195"/>
      <c r="Q28" s="195"/>
      <c r="R28" s="195"/>
      <c r="S28" s="209"/>
      <c r="T28" s="210"/>
      <c r="U28" s="211"/>
    </row>
    <row r="29" spans="1:21" ht="12" customHeight="1" x14ac:dyDescent="0.2">
      <c r="A29" s="196" t="s">
        <v>13</v>
      </c>
      <c r="B29" s="198"/>
      <c r="C29" s="199"/>
      <c r="D29" s="190"/>
      <c r="E29" s="200"/>
      <c r="F29" s="201"/>
      <c r="G29" s="23" t="s">
        <v>49</v>
      </c>
      <c r="H29" s="33"/>
      <c r="I29" s="194" t="s">
        <v>50</v>
      </c>
      <c r="J29" s="194"/>
      <c r="K29" s="33"/>
      <c r="L29" s="24" t="s">
        <v>51</v>
      </c>
      <c r="M29" s="190"/>
      <c r="N29" s="190"/>
      <c r="O29" s="184"/>
      <c r="P29" s="186"/>
      <c r="Q29" s="186"/>
      <c r="R29" s="186"/>
      <c r="S29" s="188"/>
      <c r="T29" s="190"/>
      <c r="U29" s="192"/>
    </row>
    <row r="30" spans="1:21" ht="22.5" customHeight="1" x14ac:dyDescent="0.2">
      <c r="A30" s="268"/>
      <c r="B30" s="269"/>
      <c r="C30" s="270"/>
      <c r="D30" s="210"/>
      <c r="E30" s="207"/>
      <c r="F30" s="208"/>
      <c r="G30" s="26"/>
      <c r="H30" s="28" t="s">
        <v>85</v>
      </c>
      <c r="I30" s="212"/>
      <c r="J30" s="212"/>
      <c r="K30" s="28" t="s">
        <v>85</v>
      </c>
      <c r="L30" s="27"/>
      <c r="M30" s="210"/>
      <c r="N30" s="210"/>
      <c r="O30" s="213"/>
      <c r="P30" s="195"/>
      <c r="Q30" s="195"/>
      <c r="R30" s="195"/>
      <c r="S30" s="209"/>
      <c r="T30" s="210"/>
      <c r="U30" s="211"/>
    </row>
    <row r="31" spans="1:21" ht="12" customHeight="1" x14ac:dyDescent="0.2">
      <c r="A31" s="196" t="s">
        <v>14</v>
      </c>
      <c r="B31" s="198"/>
      <c r="C31" s="199"/>
      <c r="D31" s="190"/>
      <c r="E31" s="200"/>
      <c r="F31" s="201"/>
      <c r="G31" s="23" t="s">
        <v>49</v>
      </c>
      <c r="H31" s="33"/>
      <c r="I31" s="194" t="s">
        <v>50</v>
      </c>
      <c r="J31" s="194"/>
      <c r="K31" s="33"/>
      <c r="L31" s="24" t="s">
        <v>51</v>
      </c>
      <c r="M31" s="190"/>
      <c r="N31" s="190"/>
      <c r="O31" s="184"/>
      <c r="P31" s="186"/>
      <c r="Q31" s="186"/>
      <c r="R31" s="186"/>
      <c r="S31" s="188"/>
      <c r="T31" s="190"/>
      <c r="U31" s="192"/>
    </row>
    <row r="32" spans="1:21" ht="22.5" customHeight="1" x14ac:dyDescent="0.2">
      <c r="A32" s="268"/>
      <c r="B32" s="269"/>
      <c r="C32" s="270"/>
      <c r="D32" s="210"/>
      <c r="E32" s="207"/>
      <c r="F32" s="208"/>
      <c r="G32" s="26"/>
      <c r="H32" s="28" t="s">
        <v>85</v>
      </c>
      <c r="I32" s="212"/>
      <c r="J32" s="212"/>
      <c r="K32" s="28" t="s">
        <v>85</v>
      </c>
      <c r="L32" s="27"/>
      <c r="M32" s="210"/>
      <c r="N32" s="210"/>
      <c r="O32" s="213"/>
      <c r="P32" s="195"/>
      <c r="Q32" s="195"/>
      <c r="R32" s="195"/>
      <c r="S32" s="209"/>
      <c r="T32" s="210"/>
      <c r="U32" s="211"/>
    </row>
    <row r="33" spans="1:21" ht="12" customHeight="1" x14ac:dyDescent="0.2">
      <c r="A33" s="196" t="s">
        <v>15</v>
      </c>
      <c r="B33" s="198"/>
      <c r="C33" s="199"/>
      <c r="D33" s="190"/>
      <c r="E33" s="200"/>
      <c r="F33" s="201"/>
      <c r="G33" s="23" t="s">
        <v>49</v>
      </c>
      <c r="H33" s="33"/>
      <c r="I33" s="194" t="s">
        <v>50</v>
      </c>
      <c r="J33" s="194"/>
      <c r="K33" s="33"/>
      <c r="L33" s="24" t="s">
        <v>51</v>
      </c>
      <c r="M33" s="190"/>
      <c r="N33" s="190"/>
      <c r="O33" s="184"/>
      <c r="P33" s="186"/>
      <c r="Q33" s="186"/>
      <c r="R33" s="186"/>
      <c r="S33" s="188"/>
      <c r="T33" s="190"/>
      <c r="U33" s="192"/>
    </row>
    <row r="34" spans="1:21" ht="22.5" customHeight="1" x14ac:dyDescent="0.2">
      <c r="A34" s="268"/>
      <c r="B34" s="269"/>
      <c r="C34" s="270"/>
      <c r="D34" s="210"/>
      <c r="E34" s="207"/>
      <c r="F34" s="208"/>
      <c r="G34" s="26"/>
      <c r="H34" s="28" t="s">
        <v>85</v>
      </c>
      <c r="I34" s="212"/>
      <c r="J34" s="212"/>
      <c r="K34" s="28" t="s">
        <v>85</v>
      </c>
      <c r="L34" s="27"/>
      <c r="M34" s="210"/>
      <c r="N34" s="210"/>
      <c r="O34" s="213"/>
      <c r="P34" s="195"/>
      <c r="Q34" s="195"/>
      <c r="R34" s="195"/>
      <c r="S34" s="209"/>
      <c r="T34" s="210"/>
      <c r="U34" s="211"/>
    </row>
    <row r="35" spans="1:21" ht="12" customHeight="1" x14ac:dyDescent="0.2">
      <c r="A35" s="196" t="s">
        <v>16</v>
      </c>
      <c r="B35" s="198"/>
      <c r="C35" s="199"/>
      <c r="D35" s="190"/>
      <c r="E35" s="200"/>
      <c r="F35" s="201"/>
      <c r="G35" s="23" t="s">
        <v>49</v>
      </c>
      <c r="H35" s="33"/>
      <c r="I35" s="194" t="s">
        <v>50</v>
      </c>
      <c r="J35" s="194"/>
      <c r="K35" s="33"/>
      <c r="L35" s="24" t="s">
        <v>51</v>
      </c>
      <c r="M35" s="190"/>
      <c r="N35" s="190"/>
      <c r="O35" s="184"/>
      <c r="P35" s="186"/>
      <c r="Q35" s="186"/>
      <c r="R35" s="186"/>
      <c r="S35" s="188"/>
      <c r="T35" s="190"/>
      <c r="U35" s="192"/>
    </row>
    <row r="36" spans="1:21" ht="22.5" customHeight="1" x14ac:dyDescent="0.2">
      <c r="A36" s="268"/>
      <c r="B36" s="269"/>
      <c r="C36" s="270"/>
      <c r="D36" s="210"/>
      <c r="E36" s="207"/>
      <c r="F36" s="208"/>
      <c r="G36" s="26"/>
      <c r="H36" s="28" t="s">
        <v>85</v>
      </c>
      <c r="I36" s="212"/>
      <c r="J36" s="212"/>
      <c r="K36" s="28" t="s">
        <v>85</v>
      </c>
      <c r="L36" s="27"/>
      <c r="M36" s="210"/>
      <c r="N36" s="210"/>
      <c r="O36" s="213"/>
      <c r="P36" s="195"/>
      <c r="Q36" s="195"/>
      <c r="R36" s="195"/>
      <c r="S36" s="209"/>
      <c r="T36" s="210"/>
      <c r="U36" s="211"/>
    </row>
    <row r="37" spans="1:21" ht="12" customHeight="1" x14ac:dyDescent="0.2">
      <c r="A37" s="196" t="s">
        <v>17</v>
      </c>
      <c r="B37" s="198"/>
      <c r="C37" s="199"/>
      <c r="D37" s="190"/>
      <c r="E37" s="200"/>
      <c r="F37" s="201"/>
      <c r="G37" s="23" t="s">
        <v>49</v>
      </c>
      <c r="H37" s="33"/>
      <c r="I37" s="194" t="s">
        <v>50</v>
      </c>
      <c r="J37" s="194"/>
      <c r="K37" s="33"/>
      <c r="L37" s="24" t="s">
        <v>51</v>
      </c>
      <c r="M37" s="190"/>
      <c r="N37" s="190"/>
      <c r="O37" s="184"/>
      <c r="P37" s="186"/>
      <c r="Q37" s="186"/>
      <c r="R37" s="186"/>
      <c r="S37" s="188"/>
      <c r="T37" s="190"/>
      <c r="U37" s="192"/>
    </row>
    <row r="38" spans="1:21" ht="22.5" customHeight="1" x14ac:dyDescent="0.2">
      <c r="A38" s="268"/>
      <c r="B38" s="269"/>
      <c r="C38" s="270"/>
      <c r="D38" s="210"/>
      <c r="E38" s="207"/>
      <c r="F38" s="208"/>
      <c r="G38" s="26"/>
      <c r="H38" s="28" t="s">
        <v>85</v>
      </c>
      <c r="I38" s="212"/>
      <c r="J38" s="212"/>
      <c r="K38" s="28" t="s">
        <v>85</v>
      </c>
      <c r="L38" s="27"/>
      <c r="M38" s="210"/>
      <c r="N38" s="210"/>
      <c r="O38" s="213"/>
      <c r="P38" s="195"/>
      <c r="Q38" s="195"/>
      <c r="R38" s="195"/>
      <c r="S38" s="209"/>
      <c r="T38" s="210"/>
      <c r="U38" s="211"/>
    </row>
    <row r="39" spans="1:21" ht="12" customHeight="1" x14ac:dyDescent="0.2">
      <c r="A39" s="196" t="s">
        <v>18</v>
      </c>
      <c r="B39" s="198"/>
      <c r="C39" s="199"/>
      <c r="D39" s="190"/>
      <c r="E39" s="200"/>
      <c r="F39" s="201"/>
      <c r="G39" s="23" t="s">
        <v>49</v>
      </c>
      <c r="H39" s="33"/>
      <c r="I39" s="194" t="s">
        <v>50</v>
      </c>
      <c r="J39" s="194"/>
      <c r="K39" s="33"/>
      <c r="L39" s="24" t="s">
        <v>51</v>
      </c>
      <c r="M39" s="190"/>
      <c r="N39" s="190"/>
      <c r="O39" s="184"/>
      <c r="P39" s="186"/>
      <c r="Q39" s="186"/>
      <c r="R39" s="186"/>
      <c r="S39" s="188"/>
      <c r="T39" s="190"/>
      <c r="U39" s="192"/>
    </row>
    <row r="40" spans="1:21" ht="22.5" customHeight="1" x14ac:dyDescent="0.2">
      <c r="A40" s="268"/>
      <c r="B40" s="269"/>
      <c r="C40" s="270"/>
      <c r="D40" s="210"/>
      <c r="E40" s="207"/>
      <c r="F40" s="208"/>
      <c r="G40" s="26"/>
      <c r="H40" s="28" t="s">
        <v>83</v>
      </c>
      <c r="I40" s="212"/>
      <c r="J40" s="212"/>
      <c r="K40" s="28" t="s">
        <v>85</v>
      </c>
      <c r="L40" s="27"/>
      <c r="M40" s="210"/>
      <c r="N40" s="210"/>
      <c r="O40" s="213"/>
      <c r="P40" s="195"/>
      <c r="Q40" s="195"/>
      <c r="R40" s="195"/>
      <c r="S40" s="209"/>
      <c r="T40" s="210"/>
      <c r="U40" s="211"/>
    </row>
    <row r="41" spans="1:21" ht="12" customHeight="1" x14ac:dyDescent="0.2">
      <c r="A41" s="196" t="s">
        <v>19</v>
      </c>
      <c r="B41" s="198"/>
      <c r="C41" s="199"/>
      <c r="D41" s="190"/>
      <c r="E41" s="200"/>
      <c r="F41" s="201"/>
      <c r="G41" s="23" t="s">
        <v>49</v>
      </c>
      <c r="H41" s="33"/>
      <c r="I41" s="194" t="s">
        <v>50</v>
      </c>
      <c r="J41" s="194"/>
      <c r="K41" s="33"/>
      <c r="L41" s="24" t="s">
        <v>51</v>
      </c>
      <c r="M41" s="190"/>
      <c r="N41" s="190"/>
      <c r="O41" s="184"/>
      <c r="P41" s="186"/>
      <c r="Q41" s="186"/>
      <c r="R41" s="186"/>
      <c r="S41" s="188"/>
      <c r="T41" s="190"/>
      <c r="U41" s="192"/>
    </row>
    <row r="42" spans="1:21" ht="22.5" customHeight="1" x14ac:dyDescent="0.2">
      <c r="A42" s="268"/>
      <c r="B42" s="269"/>
      <c r="C42" s="270"/>
      <c r="D42" s="210"/>
      <c r="E42" s="207"/>
      <c r="F42" s="208"/>
      <c r="G42" s="26"/>
      <c r="H42" s="28" t="s">
        <v>85</v>
      </c>
      <c r="I42" s="212"/>
      <c r="J42" s="212"/>
      <c r="K42" s="28" t="s">
        <v>85</v>
      </c>
      <c r="L42" s="27"/>
      <c r="M42" s="210"/>
      <c r="N42" s="210"/>
      <c r="O42" s="213"/>
      <c r="P42" s="195"/>
      <c r="Q42" s="195"/>
      <c r="R42" s="195"/>
      <c r="S42" s="209"/>
      <c r="T42" s="210"/>
      <c r="U42" s="211"/>
    </row>
    <row r="43" spans="1:21" ht="12" customHeight="1" x14ac:dyDescent="0.2">
      <c r="A43" s="196" t="s">
        <v>20</v>
      </c>
      <c r="B43" s="198"/>
      <c r="C43" s="199"/>
      <c r="D43" s="190"/>
      <c r="E43" s="200"/>
      <c r="F43" s="201"/>
      <c r="G43" s="23" t="s">
        <v>49</v>
      </c>
      <c r="H43" s="33"/>
      <c r="I43" s="194" t="s">
        <v>50</v>
      </c>
      <c r="J43" s="194"/>
      <c r="K43" s="33"/>
      <c r="L43" s="24" t="s">
        <v>51</v>
      </c>
      <c r="M43" s="190"/>
      <c r="N43" s="190"/>
      <c r="O43" s="184"/>
      <c r="P43" s="186"/>
      <c r="Q43" s="186"/>
      <c r="R43" s="186"/>
      <c r="S43" s="188"/>
      <c r="T43" s="190"/>
      <c r="U43" s="192"/>
    </row>
    <row r="44" spans="1:21" ht="22.5" customHeight="1" x14ac:dyDescent="0.2">
      <c r="A44" s="268"/>
      <c r="B44" s="269"/>
      <c r="C44" s="270"/>
      <c r="D44" s="210"/>
      <c r="E44" s="207"/>
      <c r="F44" s="208"/>
      <c r="G44" s="26"/>
      <c r="H44" s="28" t="s">
        <v>85</v>
      </c>
      <c r="I44" s="212"/>
      <c r="J44" s="212"/>
      <c r="K44" s="28" t="s">
        <v>85</v>
      </c>
      <c r="L44" s="27"/>
      <c r="M44" s="210"/>
      <c r="N44" s="210"/>
      <c r="O44" s="213"/>
      <c r="P44" s="195"/>
      <c r="Q44" s="195"/>
      <c r="R44" s="195"/>
      <c r="S44" s="209"/>
      <c r="T44" s="210"/>
      <c r="U44" s="211"/>
    </row>
    <row r="45" spans="1:21" ht="12" customHeight="1" x14ac:dyDescent="0.2">
      <c r="A45" s="196" t="s">
        <v>21</v>
      </c>
      <c r="B45" s="198"/>
      <c r="C45" s="199"/>
      <c r="D45" s="190"/>
      <c r="E45" s="200"/>
      <c r="F45" s="201"/>
      <c r="G45" s="23" t="s">
        <v>49</v>
      </c>
      <c r="H45" s="33"/>
      <c r="I45" s="194" t="s">
        <v>50</v>
      </c>
      <c r="J45" s="194"/>
      <c r="K45" s="33"/>
      <c r="L45" s="24" t="s">
        <v>51</v>
      </c>
      <c r="M45" s="190"/>
      <c r="N45" s="190"/>
      <c r="O45" s="184"/>
      <c r="P45" s="186"/>
      <c r="Q45" s="186"/>
      <c r="R45" s="186"/>
      <c r="S45" s="188"/>
      <c r="T45" s="190"/>
      <c r="U45" s="192"/>
    </row>
    <row r="46" spans="1:21" ht="22.5" customHeight="1" thickBot="1" x14ac:dyDescent="0.25">
      <c r="A46" s="197"/>
      <c r="B46" s="204"/>
      <c r="C46" s="205"/>
      <c r="D46" s="191"/>
      <c r="E46" s="202"/>
      <c r="F46" s="203"/>
      <c r="G46" s="25"/>
      <c r="H46" s="34" t="s">
        <v>85</v>
      </c>
      <c r="I46" s="206"/>
      <c r="J46" s="206"/>
      <c r="K46" s="34" t="s">
        <v>85</v>
      </c>
      <c r="L46" s="21"/>
      <c r="M46" s="191"/>
      <c r="N46" s="191"/>
      <c r="O46" s="185"/>
      <c r="P46" s="187"/>
      <c r="Q46" s="187"/>
      <c r="R46" s="187"/>
      <c r="S46" s="189"/>
      <c r="T46" s="191"/>
      <c r="U46" s="193"/>
    </row>
    <row r="47" spans="1:21" ht="14" x14ac:dyDescent="0.2">
      <c r="A47" s="22"/>
      <c r="B47" s="61" t="s">
        <v>86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4" x14ac:dyDescent="0.2">
      <c r="B48" s="62" t="s">
        <v>47</v>
      </c>
    </row>
    <row r="50" spans="4:14" ht="27" customHeight="1" x14ac:dyDescent="0.2">
      <c r="D50" s="22">
        <v>1</v>
      </c>
      <c r="G50" s="22" t="s">
        <v>138</v>
      </c>
      <c r="N50" s="22" t="s">
        <v>136</v>
      </c>
    </row>
    <row r="51" spans="4:14" ht="27" customHeight="1" x14ac:dyDescent="0.2">
      <c r="D51" s="22">
        <v>2</v>
      </c>
      <c r="G51" s="22" t="s">
        <v>139</v>
      </c>
      <c r="N51" s="22" t="s">
        <v>137</v>
      </c>
    </row>
    <row r="52" spans="4:14" ht="27" customHeight="1" x14ac:dyDescent="0.2">
      <c r="D52" s="22">
        <v>3</v>
      </c>
      <c r="G52" s="22" t="s">
        <v>140</v>
      </c>
      <c r="N52" s="22" t="s">
        <v>135</v>
      </c>
    </row>
    <row r="53" spans="4:14" ht="27" customHeight="1" x14ac:dyDescent="0.2">
      <c r="G53" s="22" t="s">
        <v>148</v>
      </c>
      <c r="N53" s="22" t="s">
        <v>117</v>
      </c>
    </row>
  </sheetData>
  <mergeCells count="282">
    <mergeCell ref="P45:P46"/>
    <mergeCell ref="Q17:Q18"/>
    <mergeCell ref="Q19:Q20"/>
    <mergeCell ref="Q21:Q22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Q41:Q42"/>
    <mergeCell ref="Q43:Q44"/>
    <mergeCell ref="Q45:Q46"/>
    <mergeCell ref="A19:A20"/>
    <mergeCell ref="D19:D20"/>
    <mergeCell ref="A1:U1"/>
    <mergeCell ref="B22:C22"/>
    <mergeCell ref="B23:C23"/>
    <mergeCell ref="B19:C19"/>
    <mergeCell ref="B20:C20"/>
    <mergeCell ref="A17:A18"/>
    <mergeCell ref="A21:A22"/>
    <mergeCell ref="B17:C17"/>
    <mergeCell ref="B18:C18"/>
    <mergeCell ref="B14:C14"/>
    <mergeCell ref="E17:F18"/>
    <mergeCell ref="I17:J17"/>
    <mergeCell ref="E19:F20"/>
    <mergeCell ref="A2:U2"/>
    <mergeCell ref="E5:F5"/>
    <mergeCell ref="B6:C6"/>
    <mergeCell ref="E6:F6"/>
    <mergeCell ref="D17:D18"/>
    <mergeCell ref="G6:U6"/>
    <mergeCell ref="A7:A8"/>
    <mergeCell ref="B7:C7"/>
    <mergeCell ref="P17:P18"/>
    <mergeCell ref="D27:D28"/>
    <mergeCell ref="E37:F38"/>
    <mergeCell ref="E39:F40"/>
    <mergeCell ref="B25:C25"/>
    <mergeCell ref="B26:C26"/>
    <mergeCell ref="B37:C37"/>
    <mergeCell ref="B38:C38"/>
    <mergeCell ref="B39:C39"/>
    <mergeCell ref="G5:U5"/>
    <mergeCell ref="P19:P20"/>
    <mergeCell ref="P21:P22"/>
    <mergeCell ref="P23:P24"/>
    <mergeCell ref="P25:P26"/>
    <mergeCell ref="P27:P28"/>
    <mergeCell ref="P29:P30"/>
    <mergeCell ref="P31:P32"/>
    <mergeCell ref="P33:P34"/>
    <mergeCell ref="P35:P36"/>
    <mergeCell ref="P37:P38"/>
    <mergeCell ref="P39:P40"/>
    <mergeCell ref="D7:F7"/>
    <mergeCell ref="G7:L7"/>
    <mergeCell ref="M7:T7"/>
    <mergeCell ref="B8:F8"/>
    <mergeCell ref="A25:A26"/>
    <mergeCell ref="A27:A28"/>
    <mergeCell ref="A29:A30"/>
    <mergeCell ref="B30:C30"/>
    <mergeCell ref="B41:C41"/>
    <mergeCell ref="B27:C27"/>
    <mergeCell ref="B28:C28"/>
    <mergeCell ref="B29:C29"/>
    <mergeCell ref="E21:F22"/>
    <mergeCell ref="E23:F24"/>
    <mergeCell ref="A39:A40"/>
    <mergeCell ref="E25:F26"/>
    <mergeCell ref="E27:F28"/>
    <mergeCell ref="E29:F30"/>
    <mergeCell ref="E31:F32"/>
    <mergeCell ref="E33:F34"/>
    <mergeCell ref="E35:F36"/>
    <mergeCell ref="D25:D26"/>
    <mergeCell ref="D29:D30"/>
    <mergeCell ref="A23:A24"/>
    <mergeCell ref="D21:D22"/>
    <mergeCell ref="D23:D24"/>
    <mergeCell ref="B24:C24"/>
    <mergeCell ref="B21:C21"/>
    <mergeCell ref="A43:A44"/>
    <mergeCell ref="A31:A32"/>
    <mergeCell ref="A33:A34"/>
    <mergeCell ref="A35:A36"/>
    <mergeCell ref="A37:A38"/>
    <mergeCell ref="B32:C32"/>
    <mergeCell ref="B33:C33"/>
    <mergeCell ref="D43:D44"/>
    <mergeCell ref="D31:D32"/>
    <mergeCell ref="D33:D34"/>
    <mergeCell ref="D39:D40"/>
    <mergeCell ref="D41:D42"/>
    <mergeCell ref="D35:D36"/>
    <mergeCell ref="D37:D38"/>
    <mergeCell ref="B43:C43"/>
    <mergeCell ref="B44:C44"/>
    <mergeCell ref="B36:C36"/>
    <mergeCell ref="B31:C31"/>
    <mergeCell ref="B40:C40"/>
    <mergeCell ref="A41:A42"/>
    <mergeCell ref="B34:C34"/>
    <mergeCell ref="B35:C35"/>
    <mergeCell ref="B42:C42"/>
    <mergeCell ref="G8:L8"/>
    <mergeCell ref="M8:T8"/>
    <mergeCell ref="A9:B9"/>
    <mergeCell ref="C9:F9"/>
    <mergeCell ref="G9:L9"/>
    <mergeCell ref="M9:T9"/>
    <mergeCell ref="C10:F10"/>
    <mergeCell ref="G10:L10"/>
    <mergeCell ref="M10:T10"/>
    <mergeCell ref="A10:B10"/>
    <mergeCell ref="B11:D11"/>
    <mergeCell ref="F11:K11"/>
    <mergeCell ref="L11:M11"/>
    <mergeCell ref="N11:U11"/>
    <mergeCell ref="B12:D12"/>
    <mergeCell ref="F12:K12"/>
    <mergeCell ref="L12:M12"/>
    <mergeCell ref="N12:U12"/>
    <mergeCell ref="A14:A16"/>
    <mergeCell ref="D14:D16"/>
    <mergeCell ref="E14:F16"/>
    <mergeCell ref="G14:L16"/>
    <mergeCell ref="M14:U14"/>
    <mergeCell ref="B15:C16"/>
    <mergeCell ref="O15:T15"/>
    <mergeCell ref="U15:U16"/>
    <mergeCell ref="M15:M16"/>
    <mergeCell ref="N15:N16"/>
    <mergeCell ref="R17:R18"/>
    <mergeCell ref="S17:S18"/>
    <mergeCell ref="T17:T18"/>
    <mergeCell ref="U17:U18"/>
    <mergeCell ref="I18:J18"/>
    <mergeCell ref="N17:N18"/>
    <mergeCell ref="O17:O18"/>
    <mergeCell ref="M17:M18"/>
    <mergeCell ref="I19:J19"/>
    <mergeCell ref="R19:R20"/>
    <mergeCell ref="S19:S20"/>
    <mergeCell ref="T19:T20"/>
    <mergeCell ref="U19:U20"/>
    <mergeCell ref="I20:J20"/>
    <mergeCell ref="M19:M20"/>
    <mergeCell ref="N19:N20"/>
    <mergeCell ref="O19:O20"/>
    <mergeCell ref="I21:J21"/>
    <mergeCell ref="R21:R22"/>
    <mergeCell ref="S21:S22"/>
    <mergeCell ref="T21:T22"/>
    <mergeCell ref="U21:U22"/>
    <mergeCell ref="I22:J22"/>
    <mergeCell ref="M21:M22"/>
    <mergeCell ref="N21:N22"/>
    <mergeCell ref="O21:O22"/>
    <mergeCell ref="S23:S24"/>
    <mergeCell ref="T23:T24"/>
    <mergeCell ref="U23:U24"/>
    <mergeCell ref="I24:J24"/>
    <mergeCell ref="M23:M24"/>
    <mergeCell ref="N23:N24"/>
    <mergeCell ref="O23:O24"/>
    <mergeCell ref="I25:J25"/>
    <mergeCell ref="R25:R26"/>
    <mergeCell ref="S25:S26"/>
    <mergeCell ref="T25:T26"/>
    <mergeCell ref="U25:U26"/>
    <mergeCell ref="I26:J26"/>
    <mergeCell ref="M25:M26"/>
    <mergeCell ref="N25:N26"/>
    <mergeCell ref="O25:O26"/>
    <mergeCell ref="I27:J27"/>
    <mergeCell ref="R27:R28"/>
    <mergeCell ref="S27:S28"/>
    <mergeCell ref="T27:T28"/>
    <mergeCell ref="U27:U28"/>
    <mergeCell ref="I28:J28"/>
    <mergeCell ref="M27:M28"/>
    <mergeCell ref="N27:N28"/>
    <mergeCell ref="O27:O28"/>
    <mergeCell ref="I29:J29"/>
    <mergeCell ref="R29:R30"/>
    <mergeCell ref="S29:S30"/>
    <mergeCell ref="T29:T30"/>
    <mergeCell ref="U29:U30"/>
    <mergeCell ref="I30:J30"/>
    <mergeCell ref="N29:N30"/>
    <mergeCell ref="O29:O30"/>
    <mergeCell ref="M29:M30"/>
    <mergeCell ref="I31:J31"/>
    <mergeCell ref="R31:R32"/>
    <mergeCell ref="S31:S32"/>
    <mergeCell ref="T31:T32"/>
    <mergeCell ref="U31:U32"/>
    <mergeCell ref="I32:J32"/>
    <mergeCell ref="M31:M32"/>
    <mergeCell ref="N31:N32"/>
    <mergeCell ref="O31:O32"/>
    <mergeCell ref="I33:J33"/>
    <mergeCell ref="R33:R34"/>
    <mergeCell ref="S33:S34"/>
    <mergeCell ref="T33:T34"/>
    <mergeCell ref="U33:U34"/>
    <mergeCell ref="I34:J34"/>
    <mergeCell ref="N33:N34"/>
    <mergeCell ref="O33:O34"/>
    <mergeCell ref="M33:M34"/>
    <mergeCell ref="I35:J35"/>
    <mergeCell ref="R35:R36"/>
    <mergeCell ref="S35:S36"/>
    <mergeCell ref="T35:T36"/>
    <mergeCell ref="U35:U36"/>
    <mergeCell ref="I36:J36"/>
    <mergeCell ref="M35:M36"/>
    <mergeCell ref="N35:N36"/>
    <mergeCell ref="O35:O36"/>
    <mergeCell ref="I37:J37"/>
    <mergeCell ref="R37:R38"/>
    <mergeCell ref="S37:S38"/>
    <mergeCell ref="T37:T38"/>
    <mergeCell ref="U37:U38"/>
    <mergeCell ref="I38:J38"/>
    <mergeCell ref="N37:N38"/>
    <mergeCell ref="O37:O38"/>
    <mergeCell ref="M37:M38"/>
    <mergeCell ref="I39:J39"/>
    <mergeCell ref="R39:R40"/>
    <mergeCell ref="S39:S40"/>
    <mergeCell ref="T39:T40"/>
    <mergeCell ref="U39:U40"/>
    <mergeCell ref="I40:J40"/>
    <mergeCell ref="M39:M40"/>
    <mergeCell ref="N39:N40"/>
    <mergeCell ref="O39:O40"/>
    <mergeCell ref="N43:N44"/>
    <mergeCell ref="O43:O44"/>
    <mergeCell ref="E41:F42"/>
    <mergeCell ref="I41:J41"/>
    <mergeCell ref="R41:R42"/>
    <mergeCell ref="S41:S42"/>
    <mergeCell ref="T41:T42"/>
    <mergeCell ref="U41:U42"/>
    <mergeCell ref="I42:J42"/>
    <mergeCell ref="N41:N42"/>
    <mergeCell ref="O41:O42"/>
    <mergeCell ref="M41:M42"/>
    <mergeCell ref="P41:P42"/>
    <mergeCell ref="P43:P44"/>
    <mergeCell ref="O45:O46"/>
    <mergeCell ref="R45:R46"/>
    <mergeCell ref="S45:S46"/>
    <mergeCell ref="T45:T46"/>
    <mergeCell ref="U45:U46"/>
    <mergeCell ref="I23:J23"/>
    <mergeCell ref="R23:R24"/>
    <mergeCell ref="A45:A46"/>
    <mergeCell ref="B45:C45"/>
    <mergeCell ref="D45:D46"/>
    <mergeCell ref="E45:F46"/>
    <mergeCell ref="I45:J45"/>
    <mergeCell ref="M45:M46"/>
    <mergeCell ref="B46:C46"/>
    <mergeCell ref="I46:J46"/>
    <mergeCell ref="N45:N46"/>
    <mergeCell ref="E43:F44"/>
    <mergeCell ref="I43:J43"/>
    <mergeCell ref="R43:R44"/>
    <mergeCell ref="S43:S44"/>
    <mergeCell ref="T43:T44"/>
    <mergeCell ref="U43:U44"/>
    <mergeCell ref="I44:J44"/>
    <mergeCell ref="M43:M44"/>
  </mergeCells>
  <phoneticPr fontId="2"/>
  <dataValidations count="5">
    <dataValidation type="list" allowBlank="1" showInputMessage="1" showErrorMessage="1" sqref="D17:D46" xr:uid="{00000000-0002-0000-0200-000000000000}">
      <formula1>$D$50:$D$52</formula1>
    </dataValidation>
    <dataValidation type="list" allowBlank="1" showInputMessage="1" showErrorMessage="1" sqref="G18 G20 G22 G24 G26 G28 G30 G32 G34 G36 G38 G40 G42 G44 G46" xr:uid="{00000000-0002-0000-0200-000001000000}">
      <formula1>$G$50:$G$53</formula1>
    </dataValidation>
    <dataValidation type="list" allowBlank="1" showInputMessage="1" showErrorMessage="1" sqref="M17:M46" xr:uid="{00000000-0002-0000-0200-000002000000}">
      <formula1>$N$50:$N$51</formula1>
    </dataValidation>
    <dataValidation type="list" allowBlank="1" showInputMessage="1" showErrorMessage="1" sqref="O17:T46" xr:uid="{00000000-0002-0000-0200-000003000000}">
      <formula1>$N$52</formula1>
    </dataValidation>
    <dataValidation type="list" allowBlank="1" showInputMessage="1" showErrorMessage="1" sqref="N17:N46 U17:U46" xr:uid="{00000000-0002-0000-0200-000004000000}">
      <formula1>$N$53</formula1>
    </dataValidation>
  </dataValidations>
  <pageMargins left="0.78740157480314965" right="0.39370078740157483" top="0.59055118110236227" bottom="0.59055118110236227" header="0.51181102362204722" footer="0.51181102362204722"/>
  <pageSetup paperSize="9" scale="90"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CC"/>
    <pageSetUpPr fitToPage="1"/>
  </sheetPr>
  <dimension ref="A1:U53"/>
  <sheetViews>
    <sheetView tabSelected="1" view="pageBreakPreview" zoomScaleNormal="100" zoomScaleSheetLayoutView="100" workbookViewId="0">
      <selection activeCell="U19" sqref="U19:U20"/>
    </sheetView>
  </sheetViews>
  <sheetFormatPr defaultColWidth="9" defaultRowHeight="27" customHeight="1" x14ac:dyDescent="0.2"/>
  <cols>
    <col min="1" max="1" width="5.36328125" style="1" customWidth="1"/>
    <col min="2" max="2" width="15.36328125" style="1" customWidth="1"/>
    <col min="3" max="3" width="3.90625" style="1" customWidth="1"/>
    <col min="4" max="4" width="5.36328125" style="1" customWidth="1"/>
    <col min="5" max="5" width="8.08984375" style="1" customWidth="1"/>
    <col min="6" max="6" width="7.6328125" style="1" customWidth="1"/>
    <col min="7" max="7" width="5" style="1" customWidth="1"/>
    <col min="8" max="8" width="1.08984375" style="1" customWidth="1"/>
    <col min="9" max="9" width="1.90625" style="1" customWidth="1"/>
    <col min="10" max="10" width="2.453125" style="1" customWidth="1"/>
    <col min="11" max="11" width="1.08984375" style="1" customWidth="1"/>
    <col min="12" max="12" width="4.08984375" style="1" customWidth="1"/>
    <col min="13" max="14" width="5" style="1" customWidth="1"/>
    <col min="15" max="20" width="4.36328125" style="1" customWidth="1"/>
    <col min="21" max="21" width="5" style="1" customWidth="1"/>
    <col min="22" max="16384" width="9" style="1"/>
  </cols>
  <sheetData>
    <row r="1" spans="1:21" ht="21" customHeight="1" x14ac:dyDescent="0.2">
      <c r="A1" s="283" t="str">
        <f>参加種目一覧!$A$1</f>
        <v>令和5年度　第43回　近畿高等学校空手道大会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1:21" ht="18.75" customHeight="1" x14ac:dyDescent="0.2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</row>
    <row r="3" spans="1:21" ht="25.5" x14ac:dyDescent="0.2">
      <c r="B3" s="15" t="s">
        <v>28</v>
      </c>
    </row>
    <row r="4" spans="1:21" ht="6" customHeight="1" thickBot="1" x14ac:dyDescent="0.25"/>
    <row r="5" spans="1:21" ht="14.5" thickBot="1" x14ac:dyDescent="0.25">
      <c r="E5" s="291" t="s">
        <v>100</v>
      </c>
      <c r="F5" s="292"/>
      <c r="G5" s="303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</row>
    <row r="6" spans="1:21" ht="24.9" customHeight="1" thickBot="1" x14ac:dyDescent="0.25">
      <c r="A6" s="52" t="s">
        <v>1</v>
      </c>
      <c r="B6" s="293" t="str">
        <f>IF(参加種目一覧!D9="","",参加種目一覧!D9)</f>
        <v/>
      </c>
      <c r="C6" s="294"/>
      <c r="D6" s="37" t="str">
        <f>参加種目一覧!E9</f>
        <v/>
      </c>
      <c r="E6" s="295" t="s">
        <v>33</v>
      </c>
      <c r="F6" s="205"/>
      <c r="G6" s="296" t="str">
        <f>IF(参加種目一覧!$D$10="","",参加種目一覧!$D$10)&amp;IF(参加種目一覧!D10="","",参加種目一覧!$F$10)</f>
        <v/>
      </c>
      <c r="H6" s="297"/>
      <c r="I6" s="297"/>
      <c r="J6" s="297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9"/>
    </row>
    <row r="7" spans="1:21" ht="14" x14ac:dyDescent="0.2">
      <c r="A7" s="232" t="s">
        <v>22</v>
      </c>
      <c r="B7" s="301" t="str">
        <f>IF(参加種目一覧!$D$13="","(〒　　-　　　　)","(〒"&amp;参加種目一覧!$D$13&amp;")")</f>
        <v>(〒　　-　　　　)</v>
      </c>
      <c r="C7" s="302"/>
      <c r="D7" s="155"/>
      <c r="E7" s="155"/>
      <c r="F7" s="238"/>
      <c r="G7" s="275" t="s">
        <v>100</v>
      </c>
      <c r="H7" s="276"/>
      <c r="I7" s="276"/>
      <c r="J7" s="276"/>
      <c r="K7" s="276"/>
      <c r="L7" s="277"/>
      <c r="M7" s="278" t="str">
        <f>IF(男子!M7="","",男子!M7)</f>
        <v/>
      </c>
      <c r="N7" s="279"/>
      <c r="O7" s="279"/>
      <c r="P7" s="279"/>
      <c r="Q7" s="279"/>
      <c r="R7" s="279"/>
      <c r="S7" s="279"/>
      <c r="T7" s="279"/>
      <c r="U7" s="3"/>
    </row>
    <row r="8" spans="1:21" ht="24" customHeight="1" x14ac:dyDescent="0.2">
      <c r="A8" s="300"/>
      <c r="B8" s="280" t="str">
        <f>IF(参加種目一覧!$H$13="","",参加種目一覧!$H$13)</f>
        <v/>
      </c>
      <c r="C8" s="281"/>
      <c r="D8" s="281"/>
      <c r="E8" s="281"/>
      <c r="F8" s="282"/>
      <c r="G8" s="239" t="s">
        <v>25</v>
      </c>
      <c r="H8" s="156"/>
      <c r="I8" s="156"/>
      <c r="J8" s="156"/>
      <c r="K8" s="156"/>
      <c r="L8" s="240"/>
      <c r="M8" s="256" t="str">
        <f>IF(参加種目一覧!$I$10="","",参加種目一覧!$I$10)</f>
        <v/>
      </c>
      <c r="N8" s="257"/>
      <c r="O8" s="257"/>
      <c r="P8" s="257"/>
      <c r="Q8" s="257"/>
      <c r="R8" s="257"/>
      <c r="S8" s="257"/>
      <c r="T8" s="257"/>
      <c r="U8" s="4"/>
    </row>
    <row r="9" spans="1:21" ht="14" x14ac:dyDescent="0.2">
      <c r="A9" s="258" t="s">
        <v>23</v>
      </c>
      <c r="B9" s="259"/>
      <c r="C9" s="260" t="s">
        <v>24</v>
      </c>
      <c r="D9" s="261"/>
      <c r="E9" s="261"/>
      <c r="F9" s="259"/>
      <c r="G9" s="198" t="s">
        <v>100</v>
      </c>
      <c r="H9" s="222"/>
      <c r="I9" s="222"/>
      <c r="J9" s="222"/>
      <c r="K9" s="222"/>
      <c r="L9" s="199"/>
      <c r="M9" s="262" t="str">
        <f>IF(男子!M9="","",男子!M9)</f>
        <v/>
      </c>
      <c r="N9" s="263"/>
      <c r="O9" s="263"/>
      <c r="P9" s="263"/>
      <c r="Q9" s="263"/>
      <c r="R9" s="263"/>
      <c r="S9" s="263"/>
      <c r="T9" s="263"/>
      <c r="U9" s="5"/>
    </row>
    <row r="10" spans="1:21" ht="24" customHeight="1" x14ac:dyDescent="0.2">
      <c r="A10" s="267" t="str">
        <f>IF(参加種目一覧!$D$12="","(     )             ",参加種目一覧!$D$12)</f>
        <v xml:space="preserve">(     )             </v>
      </c>
      <c r="B10" s="266"/>
      <c r="C10" s="264" t="str">
        <f>IF(参加種目一覧!$I$12="","(      )            ",参加種目一覧!$I$12)</f>
        <v xml:space="preserve">(      )            </v>
      </c>
      <c r="D10" s="265"/>
      <c r="E10" s="265"/>
      <c r="F10" s="266"/>
      <c r="G10" s="239" t="s">
        <v>26</v>
      </c>
      <c r="H10" s="156"/>
      <c r="I10" s="156"/>
      <c r="J10" s="156"/>
      <c r="K10" s="156"/>
      <c r="L10" s="240"/>
      <c r="M10" s="256" t="str">
        <f>IF(参加種目一覧!$D$11="","",参加種目一覧!$D$11)</f>
        <v/>
      </c>
      <c r="N10" s="257"/>
      <c r="O10" s="257"/>
      <c r="P10" s="257"/>
      <c r="Q10" s="257"/>
      <c r="R10" s="257"/>
      <c r="S10" s="257"/>
      <c r="T10" s="257"/>
      <c r="U10" s="6" t="s">
        <v>101</v>
      </c>
    </row>
    <row r="11" spans="1:21" ht="14" x14ac:dyDescent="0.2">
      <c r="A11" s="53" t="s">
        <v>100</v>
      </c>
      <c r="B11" s="219"/>
      <c r="C11" s="220"/>
      <c r="D11" s="220"/>
      <c r="E11" s="54" t="s">
        <v>100</v>
      </c>
      <c r="F11" s="219"/>
      <c r="G11" s="220"/>
      <c r="H11" s="220"/>
      <c r="I11" s="220"/>
      <c r="J11" s="220"/>
      <c r="K11" s="221"/>
      <c r="L11" s="198" t="s">
        <v>72</v>
      </c>
      <c r="M11" s="199"/>
      <c r="N11" s="198"/>
      <c r="O11" s="222"/>
      <c r="P11" s="222"/>
      <c r="Q11" s="222"/>
      <c r="R11" s="222"/>
      <c r="S11" s="222"/>
      <c r="T11" s="222"/>
      <c r="U11" s="223"/>
    </row>
    <row r="12" spans="1:21" ht="22.5" customHeight="1" thickBot="1" x14ac:dyDescent="0.25">
      <c r="A12" s="55" t="s">
        <v>73</v>
      </c>
      <c r="B12" s="224"/>
      <c r="C12" s="225"/>
      <c r="D12" s="226"/>
      <c r="E12" s="56" t="s">
        <v>102</v>
      </c>
      <c r="F12" s="224"/>
      <c r="G12" s="225"/>
      <c r="H12" s="225"/>
      <c r="I12" s="225"/>
      <c r="J12" s="225"/>
      <c r="K12" s="226"/>
      <c r="L12" s="227" t="s">
        <v>103</v>
      </c>
      <c r="M12" s="228"/>
      <c r="N12" s="204"/>
      <c r="O12" s="229"/>
      <c r="P12" s="229"/>
      <c r="Q12" s="229"/>
      <c r="R12" s="229"/>
      <c r="S12" s="229"/>
      <c r="T12" s="229"/>
      <c r="U12" s="230"/>
    </row>
    <row r="13" spans="1:21" ht="6" customHeight="1" thickBot="1" x14ac:dyDescent="0.25"/>
    <row r="14" spans="1:21" ht="14" x14ac:dyDescent="0.2">
      <c r="A14" s="231" t="s">
        <v>2</v>
      </c>
      <c r="B14" s="275" t="s">
        <v>104</v>
      </c>
      <c r="C14" s="277"/>
      <c r="D14" s="234" t="s">
        <v>3</v>
      </c>
      <c r="E14" s="237" t="s">
        <v>4</v>
      </c>
      <c r="F14" s="238"/>
      <c r="G14" s="237" t="s">
        <v>5</v>
      </c>
      <c r="H14" s="155"/>
      <c r="I14" s="155"/>
      <c r="J14" s="155"/>
      <c r="K14" s="155"/>
      <c r="L14" s="238"/>
      <c r="M14" s="244" t="s">
        <v>8</v>
      </c>
      <c r="N14" s="244"/>
      <c r="O14" s="244"/>
      <c r="P14" s="245"/>
      <c r="Q14" s="245"/>
      <c r="R14" s="245"/>
      <c r="S14" s="245"/>
      <c r="T14" s="245"/>
      <c r="U14" s="246"/>
    </row>
    <row r="15" spans="1:21" ht="14" x14ac:dyDescent="0.2">
      <c r="A15" s="232"/>
      <c r="B15" s="247" t="s">
        <v>7</v>
      </c>
      <c r="C15" s="248"/>
      <c r="D15" s="235"/>
      <c r="E15" s="239"/>
      <c r="F15" s="240"/>
      <c r="G15" s="239"/>
      <c r="H15" s="156"/>
      <c r="I15" s="156"/>
      <c r="J15" s="156"/>
      <c r="K15" s="156"/>
      <c r="L15" s="240"/>
      <c r="M15" s="254" t="s">
        <v>77</v>
      </c>
      <c r="N15" s="254" t="s">
        <v>78</v>
      </c>
      <c r="O15" s="249" t="s">
        <v>6</v>
      </c>
      <c r="P15" s="250"/>
      <c r="Q15" s="250"/>
      <c r="R15" s="250"/>
      <c r="S15" s="250"/>
      <c r="T15" s="251"/>
      <c r="U15" s="252" t="s">
        <v>79</v>
      </c>
    </row>
    <row r="16" spans="1:21" ht="14.5" thickBot="1" x14ac:dyDescent="0.25">
      <c r="A16" s="233"/>
      <c r="B16" s="241"/>
      <c r="C16" s="242"/>
      <c r="D16" s="236"/>
      <c r="E16" s="241"/>
      <c r="F16" s="242"/>
      <c r="G16" s="241"/>
      <c r="H16" s="243"/>
      <c r="I16" s="243"/>
      <c r="J16" s="243"/>
      <c r="K16" s="243"/>
      <c r="L16" s="242"/>
      <c r="M16" s="255"/>
      <c r="N16" s="255"/>
      <c r="O16" s="57" t="s">
        <v>129</v>
      </c>
      <c r="P16" s="58" t="s">
        <v>130</v>
      </c>
      <c r="Q16" s="58" t="s">
        <v>105</v>
      </c>
      <c r="R16" s="58" t="s">
        <v>142</v>
      </c>
      <c r="S16" s="88" t="s">
        <v>143</v>
      </c>
      <c r="T16" s="60" t="s">
        <v>81</v>
      </c>
      <c r="U16" s="253"/>
    </row>
    <row r="17" spans="1:21" ht="12" customHeight="1" thickTop="1" x14ac:dyDescent="0.2">
      <c r="A17" s="284" t="s">
        <v>106</v>
      </c>
      <c r="B17" s="285"/>
      <c r="C17" s="286"/>
      <c r="D17" s="216"/>
      <c r="E17" s="287"/>
      <c r="F17" s="288"/>
      <c r="G17" s="29" t="s">
        <v>49</v>
      </c>
      <c r="H17" s="32"/>
      <c r="I17" s="289" t="s">
        <v>50</v>
      </c>
      <c r="J17" s="289"/>
      <c r="K17" s="32"/>
      <c r="L17" s="30" t="s">
        <v>51</v>
      </c>
      <c r="M17" s="216"/>
      <c r="N17" s="216"/>
      <c r="O17" s="218"/>
      <c r="P17" s="214"/>
      <c r="Q17" s="306"/>
      <c r="R17" s="214"/>
      <c r="S17" s="215"/>
      <c r="T17" s="216"/>
      <c r="U17" s="217"/>
    </row>
    <row r="18" spans="1:21" ht="22.5" customHeight="1" x14ac:dyDescent="0.2">
      <c r="A18" s="268"/>
      <c r="B18" s="269"/>
      <c r="C18" s="270"/>
      <c r="D18" s="210"/>
      <c r="E18" s="207"/>
      <c r="F18" s="208"/>
      <c r="G18" s="26"/>
      <c r="H18" s="28" t="s">
        <v>107</v>
      </c>
      <c r="I18" s="212"/>
      <c r="J18" s="212"/>
      <c r="K18" s="28" t="s">
        <v>107</v>
      </c>
      <c r="L18" s="27"/>
      <c r="M18" s="210"/>
      <c r="N18" s="210"/>
      <c r="O18" s="213"/>
      <c r="P18" s="195"/>
      <c r="Q18" s="307"/>
      <c r="R18" s="195"/>
      <c r="S18" s="209"/>
      <c r="T18" s="210"/>
      <c r="U18" s="211"/>
    </row>
    <row r="19" spans="1:21" ht="12" customHeight="1" x14ac:dyDescent="0.2">
      <c r="A19" s="196" t="s">
        <v>108</v>
      </c>
      <c r="B19" s="198"/>
      <c r="C19" s="199"/>
      <c r="D19" s="190"/>
      <c r="E19" s="200"/>
      <c r="F19" s="201"/>
      <c r="G19" s="23" t="s">
        <v>49</v>
      </c>
      <c r="H19" s="33"/>
      <c r="I19" s="194" t="s">
        <v>50</v>
      </c>
      <c r="J19" s="194"/>
      <c r="K19" s="33"/>
      <c r="L19" s="24" t="s">
        <v>51</v>
      </c>
      <c r="M19" s="190"/>
      <c r="N19" s="190"/>
      <c r="O19" s="184"/>
      <c r="P19" s="186"/>
      <c r="Q19" s="308"/>
      <c r="R19" s="186"/>
      <c r="S19" s="188"/>
      <c r="T19" s="190"/>
      <c r="U19" s="192"/>
    </row>
    <row r="20" spans="1:21" ht="22.5" customHeight="1" x14ac:dyDescent="0.2">
      <c r="A20" s="268"/>
      <c r="B20" s="269"/>
      <c r="C20" s="270"/>
      <c r="D20" s="210"/>
      <c r="E20" s="207"/>
      <c r="F20" s="208"/>
      <c r="G20" s="26"/>
      <c r="H20" s="28" t="s">
        <v>107</v>
      </c>
      <c r="I20" s="212"/>
      <c r="J20" s="212"/>
      <c r="K20" s="28" t="s">
        <v>107</v>
      </c>
      <c r="L20" s="27"/>
      <c r="M20" s="210"/>
      <c r="N20" s="210"/>
      <c r="O20" s="213"/>
      <c r="P20" s="195"/>
      <c r="Q20" s="307"/>
      <c r="R20" s="195"/>
      <c r="S20" s="209"/>
      <c r="T20" s="210"/>
      <c r="U20" s="211"/>
    </row>
    <row r="21" spans="1:21" ht="12" customHeight="1" x14ac:dyDescent="0.2">
      <c r="A21" s="196" t="s">
        <v>9</v>
      </c>
      <c r="B21" s="198"/>
      <c r="C21" s="199"/>
      <c r="D21" s="190"/>
      <c r="E21" s="200"/>
      <c r="F21" s="201"/>
      <c r="G21" s="23" t="s">
        <v>49</v>
      </c>
      <c r="H21" s="33"/>
      <c r="I21" s="194" t="s">
        <v>50</v>
      </c>
      <c r="J21" s="194"/>
      <c r="K21" s="33"/>
      <c r="L21" s="24" t="s">
        <v>51</v>
      </c>
      <c r="M21" s="190"/>
      <c r="N21" s="190"/>
      <c r="O21" s="184"/>
      <c r="P21" s="186"/>
      <c r="Q21" s="308"/>
      <c r="R21" s="186"/>
      <c r="S21" s="188"/>
      <c r="T21" s="190"/>
      <c r="U21" s="192"/>
    </row>
    <row r="22" spans="1:21" ht="22.5" customHeight="1" x14ac:dyDescent="0.2">
      <c r="A22" s="268"/>
      <c r="B22" s="269"/>
      <c r="C22" s="270"/>
      <c r="D22" s="210"/>
      <c r="E22" s="207"/>
      <c r="F22" s="208"/>
      <c r="G22" s="26"/>
      <c r="H22" s="28" t="s">
        <v>107</v>
      </c>
      <c r="I22" s="212"/>
      <c r="J22" s="212"/>
      <c r="K22" s="28" t="s">
        <v>107</v>
      </c>
      <c r="L22" s="27"/>
      <c r="M22" s="210"/>
      <c r="N22" s="210"/>
      <c r="O22" s="213"/>
      <c r="P22" s="195"/>
      <c r="Q22" s="307"/>
      <c r="R22" s="195"/>
      <c r="S22" s="209"/>
      <c r="T22" s="210"/>
      <c r="U22" s="211"/>
    </row>
    <row r="23" spans="1:21" ht="12" customHeight="1" x14ac:dyDescent="0.2">
      <c r="A23" s="196" t="s">
        <v>10</v>
      </c>
      <c r="B23" s="198"/>
      <c r="C23" s="199"/>
      <c r="D23" s="190"/>
      <c r="E23" s="200"/>
      <c r="F23" s="201"/>
      <c r="G23" s="23" t="s">
        <v>49</v>
      </c>
      <c r="H23" s="33"/>
      <c r="I23" s="194" t="s">
        <v>50</v>
      </c>
      <c r="J23" s="194"/>
      <c r="K23" s="33"/>
      <c r="L23" s="24" t="s">
        <v>51</v>
      </c>
      <c r="M23" s="190"/>
      <c r="N23" s="190"/>
      <c r="O23" s="184"/>
      <c r="P23" s="186"/>
      <c r="Q23" s="308"/>
      <c r="R23" s="186"/>
      <c r="S23" s="188"/>
      <c r="T23" s="190"/>
      <c r="U23" s="192"/>
    </row>
    <row r="24" spans="1:21" ht="22.5" customHeight="1" x14ac:dyDescent="0.2">
      <c r="A24" s="268"/>
      <c r="B24" s="269"/>
      <c r="C24" s="270"/>
      <c r="D24" s="210"/>
      <c r="E24" s="207"/>
      <c r="F24" s="208"/>
      <c r="G24" s="26"/>
      <c r="H24" s="28" t="s">
        <v>107</v>
      </c>
      <c r="I24" s="212"/>
      <c r="J24" s="212"/>
      <c r="K24" s="28" t="s">
        <v>107</v>
      </c>
      <c r="L24" s="27"/>
      <c r="M24" s="210"/>
      <c r="N24" s="210"/>
      <c r="O24" s="213"/>
      <c r="P24" s="195"/>
      <c r="Q24" s="307"/>
      <c r="R24" s="195"/>
      <c r="S24" s="209"/>
      <c r="T24" s="210"/>
      <c r="U24" s="211"/>
    </row>
    <row r="25" spans="1:21" ht="12" customHeight="1" x14ac:dyDescent="0.2">
      <c r="A25" s="196" t="s">
        <v>11</v>
      </c>
      <c r="B25" s="198"/>
      <c r="C25" s="199"/>
      <c r="D25" s="190"/>
      <c r="E25" s="200"/>
      <c r="F25" s="201"/>
      <c r="G25" s="23" t="s">
        <v>49</v>
      </c>
      <c r="H25" s="33"/>
      <c r="I25" s="194" t="s">
        <v>50</v>
      </c>
      <c r="J25" s="194"/>
      <c r="K25" s="33"/>
      <c r="L25" s="24" t="s">
        <v>51</v>
      </c>
      <c r="M25" s="190"/>
      <c r="N25" s="190"/>
      <c r="O25" s="184"/>
      <c r="P25" s="186"/>
      <c r="Q25" s="308"/>
      <c r="R25" s="186"/>
      <c r="S25" s="188"/>
      <c r="T25" s="190"/>
      <c r="U25" s="192"/>
    </row>
    <row r="26" spans="1:21" ht="22.5" customHeight="1" x14ac:dyDescent="0.2">
      <c r="A26" s="268"/>
      <c r="B26" s="269"/>
      <c r="C26" s="270"/>
      <c r="D26" s="210"/>
      <c r="E26" s="207"/>
      <c r="F26" s="208"/>
      <c r="G26" s="26"/>
      <c r="H26" s="28" t="s">
        <v>107</v>
      </c>
      <c r="I26" s="212"/>
      <c r="J26" s="212"/>
      <c r="K26" s="28" t="s">
        <v>107</v>
      </c>
      <c r="L26" s="27"/>
      <c r="M26" s="210"/>
      <c r="N26" s="210"/>
      <c r="O26" s="213"/>
      <c r="P26" s="195"/>
      <c r="Q26" s="307"/>
      <c r="R26" s="195"/>
      <c r="S26" s="209"/>
      <c r="T26" s="210"/>
      <c r="U26" s="211"/>
    </row>
    <row r="27" spans="1:21" ht="12" customHeight="1" x14ac:dyDescent="0.2">
      <c r="A27" s="196" t="s">
        <v>12</v>
      </c>
      <c r="B27" s="198"/>
      <c r="C27" s="199"/>
      <c r="D27" s="190"/>
      <c r="E27" s="200"/>
      <c r="F27" s="201"/>
      <c r="G27" s="23" t="s">
        <v>49</v>
      </c>
      <c r="H27" s="33"/>
      <c r="I27" s="194" t="s">
        <v>50</v>
      </c>
      <c r="J27" s="194"/>
      <c r="K27" s="33"/>
      <c r="L27" s="24" t="s">
        <v>51</v>
      </c>
      <c r="M27" s="190"/>
      <c r="N27" s="190"/>
      <c r="O27" s="184"/>
      <c r="P27" s="186"/>
      <c r="Q27" s="308"/>
      <c r="R27" s="186"/>
      <c r="S27" s="188"/>
      <c r="T27" s="190"/>
      <c r="U27" s="192"/>
    </row>
    <row r="28" spans="1:21" ht="22.5" customHeight="1" x14ac:dyDescent="0.2">
      <c r="A28" s="268"/>
      <c r="B28" s="269"/>
      <c r="C28" s="270"/>
      <c r="D28" s="210"/>
      <c r="E28" s="207"/>
      <c r="F28" s="208"/>
      <c r="G28" s="26"/>
      <c r="H28" s="28" t="s">
        <v>107</v>
      </c>
      <c r="I28" s="212"/>
      <c r="J28" s="212"/>
      <c r="K28" s="28" t="s">
        <v>107</v>
      </c>
      <c r="L28" s="27"/>
      <c r="M28" s="210"/>
      <c r="N28" s="210"/>
      <c r="O28" s="213"/>
      <c r="P28" s="195"/>
      <c r="Q28" s="307"/>
      <c r="R28" s="195"/>
      <c r="S28" s="209"/>
      <c r="T28" s="210"/>
      <c r="U28" s="211"/>
    </row>
    <row r="29" spans="1:21" ht="12" customHeight="1" x14ac:dyDescent="0.2">
      <c r="A29" s="196" t="s">
        <v>13</v>
      </c>
      <c r="B29" s="198"/>
      <c r="C29" s="199"/>
      <c r="D29" s="190"/>
      <c r="E29" s="200"/>
      <c r="F29" s="201"/>
      <c r="G29" s="23" t="s">
        <v>49</v>
      </c>
      <c r="H29" s="33"/>
      <c r="I29" s="194" t="s">
        <v>50</v>
      </c>
      <c r="J29" s="194"/>
      <c r="K29" s="33"/>
      <c r="L29" s="24" t="s">
        <v>51</v>
      </c>
      <c r="M29" s="190"/>
      <c r="N29" s="190"/>
      <c r="O29" s="184"/>
      <c r="P29" s="186"/>
      <c r="Q29" s="308"/>
      <c r="R29" s="186"/>
      <c r="S29" s="188"/>
      <c r="T29" s="190"/>
      <c r="U29" s="192"/>
    </row>
    <row r="30" spans="1:21" ht="22.5" customHeight="1" x14ac:dyDescent="0.2">
      <c r="A30" s="268"/>
      <c r="B30" s="269"/>
      <c r="C30" s="270"/>
      <c r="D30" s="210"/>
      <c r="E30" s="207"/>
      <c r="F30" s="208"/>
      <c r="G30" s="26"/>
      <c r="H30" s="28" t="s">
        <v>107</v>
      </c>
      <c r="I30" s="212"/>
      <c r="J30" s="212"/>
      <c r="K30" s="28" t="s">
        <v>107</v>
      </c>
      <c r="L30" s="27"/>
      <c r="M30" s="210"/>
      <c r="N30" s="210"/>
      <c r="O30" s="213"/>
      <c r="P30" s="195"/>
      <c r="Q30" s="307"/>
      <c r="R30" s="195"/>
      <c r="S30" s="209"/>
      <c r="T30" s="210"/>
      <c r="U30" s="211"/>
    </row>
    <row r="31" spans="1:21" ht="12" customHeight="1" x14ac:dyDescent="0.2">
      <c r="A31" s="196" t="s">
        <v>14</v>
      </c>
      <c r="B31" s="198"/>
      <c r="C31" s="199"/>
      <c r="D31" s="190"/>
      <c r="E31" s="200"/>
      <c r="F31" s="201"/>
      <c r="G31" s="23" t="s">
        <v>49</v>
      </c>
      <c r="H31" s="33"/>
      <c r="I31" s="194" t="s">
        <v>50</v>
      </c>
      <c r="J31" s="194"/>
      <c r="K31" s="33"/>
      <c r="L31" s="24" t="s">
        <v>51</v>
      </c>
      <c r="M31" s="190"/>
      <c r="N31" s="190"/>
      <c r="O31" s="184"/>
      <c r="P31" s="186"/>
      <c r="Q31" s="308"/>
      <c r="R31" s="186"/>
      <c r="S31" s="188"/>
      <c r="T31" s="190"/>
      <c r="U31" s="192"/>
    </row>
    <row r="32" spans="1:21" ht="22.5" customHeight="1" x14ac:dyDescent="0.2">
      <c r="A32" s="268"/>
      <c r="B32" s="269"/>
      <c r="C32" s="270"/>
      <c r="D32" s="210"/>
      <c r="E32" s="207"/>
      <c r="F32" s="208"/>
      <c r="G32" s="26"/>
      <c r="H32" s="28" t="s">
        <v>107</v>
      </c>
      <c r="I32" s="212"/>
      <c r="J32" s="212"/>
      <c r="K32" s="28" t="s">
        <v>107</v>
      </c>
      <c r="L32" s="27"/>
      <c r="M32" s="210"/>
      <c r="N32" s="210"/>
      <c r="O32" s="213"/>
      <c r="P32" s="195"/>
      <c r="Q32" s="307"/>
      <c r="R32" s="195"/>
      <c r="S32" s="209"/>
      <c r="T32" s="210"/>
      <c r="U32" s="211"/>
    </row>
    <row r="33" spans="1:21" ht="12" customHeight="1" x14ac:dyDescent="0.2">
      <c r="A33" s="196" t="s">
        <v>15</v>
      </c>
      <c r="B33" s="198"/>
      <c r="C33" s="199"/>
      <c r="D33" s="190"/>
      <c r="E33" s="200"/>
      <c r="F33" s="201"/>
      <c r="G33" s="23" t="s">
        <v>49</v>
      </c>
      <c r="H33" s="33"/>
      <c r="I33" s="194" t="s">
        <v>50</v>
      </c>
      <c r="J33" s="194"/>
      <c r="K33" s="33"/>
      <c r="L33" s="24" t="s">
        <v>51</v>
      </c>
      <c r="M33" s="190"/>
      <c r="N33" s="190"/>
      <c r="O33" s="184"/>
      <c r="P33" s="186"/>
      <c r="Q33" s="308"/>
      <c r="R33" s="186"/>
      <c r="S33" s="188"/>
      <c r="T33" s="190"/>
      <c r="U33" s="192"/>
    </row>
    <row r="34" spans="1:21" ht="22.5" customHeight="1" x14ac:dyDescent="0.2">
      <c r="A34" s="268"/>
      <c r="B34" s="269"/>
      <c r="C34" s="270"/>
      <c r="D34" s="210"/>
      <c r="E34" s="207"/>
      <c r="F34" s="208"/>
      <c r="G34" s="26"/>
      <c r="H34" s="28" t="s">
        <v>107</v>
      </c>
      <c r="I34" s="212"/>
      <c r="J34" s="212"/>
      <c r="K34" s="28" t="s">
        <v>107</v>
      </c>
      <c r="L34" s="27"/>
      <c r="M34" s="210"/>
      <c r="N34" s="210"/>
      <c r="O34" s="213"/>
      <c r="P34" s="195"/>
      <c r="Q34" s="307"/>
      <c r="R34" s="195"/>
      <c r="S34" s="209"/>
      <c r="T34" s="210"/>
      <c r="U34" s="211"/>
    </row>
    <row r="35" spans="1:21" ht="12" customHeight="1" x14ac:dyDescent="0.2">
      <c r="A35" s="196" t="s">
        <v>16</v>
      </c>
      <c r="B35" s="198"/>
      <c r="C35" s="199"/>
      <c r="D35" s="190"/>
      <c r="E35" s="200"/>
      <c r="F35" s="201"/>
      <c r="G35" s="23" t="s">
        <v>49</v>
      </c>
      <c r="H35" s="33"/>
      <c r="I35" s="194" t="s">
        <v>50</v>
      </c>
      <c r="J35" s="194"/>
      <c r="K35" s="33"/>
      <c r="L35" s="24" t="s">
        <v>51</v>
      </c>
      <c r="M35" s="190"/>
      <c r="N35" s="190"/>
      <c r="O35" s="184"/>
      <c r="P35" s="186"/>
      <c r="Q35" s="308"/>
      <c r="R35" s="186"/>
      <c r="S35" s="188"/>
      <c r="T35" s="190"/>
      <c r="U35" s="192"/>
    </row>
    <row r="36" spans="1:21" ht="22.5" customHeight="1" x14ac:dyDescent="0.2">
      <c r="A36" s="268"/>
      <c r="B36" s="269"/>
      <c r="C36" s="270"/>
      <c r="D36" s="210"/>
      <c r="E36" s="207"/>
      <c r="F36" s="208"/>
      <c r="G36" s="26"/>
      <c r="H36" s="28" t="s">
        <v>107</v>
      </c>
      <c r="I36" s="212"/>
      <c r="J36" s="212"/>
      <c r="K36" s="28" t="s">
        <v>107</v>
      </c>
      <c r="L36" s="27"/>
      <c r="M36" s="210"/>
      <c r="N36" s="210"/>
      <c r="O36" s="213"/>
      <c r="P36" s="195"/>
      <c r="Q36" s="307"/>
      <c r="R36" s="195"/>
      <c r="S36" s="209"/>
      <c r="T36" s="210"/>
      <c r="U36" s="211"/>
    </row>
    <row r="37" spans="1:21" ht="12" customHeight="1" x14ac:dyDescent="0.2">
      <c r="A37" s="196" t="s">
        <v>17</v>
      </c>
      <c r="B37" s="198"/>
      <c r="C37" s="199"/>
      <c r="D37" s="190"/>
      <c r="E37" s="200"/>
      <c r="F37" s="201"/>
      <c r="G37" s="23" t="s">
        <v>49</v>
      </c>
      <c r="H37" s="33"/>
      <c r="I37" s="194" t="s">
        <v>50</v>
      </c>
      <c r="J37" s="194"/>
      <c r="K37" s="33"/>
      <c r="L37" s="24" t="s">
        <v>51</v>
      </c>
      <c r="M37" s="190"/>
      <c r="N37" s="190"/>
      <c r="O37" s="184"/>
      <c r="P37" s="186"/>
      <c r="Q37" s="308"/>
      <c r="R37" s="186"/>
      <c r="S37" s="188"/>
      <c r="T37" s="190"/>
      <c r="U37" s="192"/>
    </row>
    <row r="38" spans="1:21" ht="22.5" customHeight="1" x14ac:dyDescent="0.2">
      <c r="A38" s="268"/>
      <c r="B38" s="269"/>
      <c r="C38" s="270"/>
      <c r="D38" s="210"/>
      <c r="E38" s="207"/>
      <c r="F38" s="208"/>
      <c r="G38" s="26"/>
      <c r="H38" s="28" t="s">
        <v>107</v>
      </c>
      <c r="I38" s="212"/>
      <c r="J38" s="212"/>
      <c r="K38" s="28" t="s">
        <v>107</v>
      </c>
      <c r="L38" s="27"/>
      <c r="M38" s="210"/>
      <c r="N38" s="210"/>
      <c r="O38" s="213"/>
      <c r="P38" s="195"/>
      <c r="Q38" s="307"/>
      <c r="R38" s="195"/>
      <c r="S38" s="209"/>
      <c r="T38" s="210"/>
      <c r="U38" s="211"/>
    </row>
    <row r="39" spans="1:21" ht="12" customHeight="1" x14ac:dyDescent="0.2">
      <c r="A39" s="196" t="s">
        <v>18</v>
      </c>
      <c r="B39" s="198"/>
      <c r="C39" s="199"/>
      <c r="D39" s="190"/>
      <c r="E39" s="200"/>
      <c r="F39" s="201"/>
      <c r="G39" s="23" t="s">
        <v>49</v>
      </c>
      <c r="H39" s="33"/>
      <c r="I39" s="194" t="s">
        <v>50</v>
      </c>
      <c r="J39" s="194"/>
      <c r="K39" s="33"/>
      <c r="L39" s="24" t="s">
        <v>51</v>
      </c>
      <c r="M39" s="190"/>
      <c r="N39" s="190"/>
      <c r="O39" s="184"/>
      <c r="P39" s="186"/>
      <c r="Q39" s="308"/>
      <c r="R39" s="186"/>
      <c r="S39" s="188"/>
      <c r="T39" s="190"/>
      <c r="U39" s="192"/>
    </row>
    <row r="40" spans="1:21" ht="22.5" customHeight="1" x14ac:dyDescent="0.2">
      <c r="A40" s="268"/>
      <c r="B40" s="269"/>
      <c r="C40" s="270"/>
      <c r="D40" s="210"/>
      <c r="E40" s="207"/>
      <c r="F40" s="208"/>
      <c r="G40" s="26"/>
      <c r="H40" s="28" t="s">
        <v>107</v>
      </c>
      <c r="I40" s="212"/>
      <c r="J40" s="212"/>
      <c r="K40" s="28" t="s">
        <v>107</v>
      </c>
      <c r="L40" s="27"/>
      <c r="M40" s="210"/>
      <c r="N40" s="210"/>
      <c r="O40" s="213"/>
      <c r="P40" s="195"/>
      <c r="Q40" s="307"/>
      <c r="R40" s="195"/>
      <c r="S40" s="209"/>
      <c r="T40" s="210"/>
      <c r="U40" s="211"/>
    </row>
    <row r="41" spans="1:21" ht="12" customHeight="1" x14ac:dyDescent="0.2">
      <c r="A41" s="196" t="s">
        <v>19</v>
      </c>
      <c r="B41" s="198"/>
      <c r="C41" s="199"/>
      <c r="D41" s="190"/>
      <c r="E41" s="200"/>
      <c r="F41" s="201"/>
      <c r="G41" s="23" t="s">
        <v>49</v>
      </c>
      <c r="H41" s="33"/>
      <c r="I41" s="194" t="s">
        <v>50</v>
      </c>
      <c r="J41" s="194"/>
      <c r="K41" s="33"/>
      <c r="L41" s="24" t="s">
        <v>51</v>
      </c>
      <c r="M41" s="190"/>
      <c r="N41" s="190"/>
      <c r="O41" s="184"/>
      <c r="P41" s="186"/>
      <c r="Q41" s="308"/>
      <c r="R41" s="186"/>
      <c r="S41" s="188"/>
      <c r="T41" s="190"/>
      <c r="U41" s="192"/>
    </row>
    <row r="42" spans="1:21" ht="22.5" customHeight="1" x14ac:dyDescent="0.2">
      <c r="A42" s="268"/>
      <c r="B42" s="269"/>
      <c r="C42" s="270"/>
      <c r="D42" s="210"/>
      <c r="E42" s="207"/>
      <c r="F42" s="208"/>
      <c r="G42" s="26"/>
      <c r="H42" s="28" t="s">
        <v>107</v>
      </c>
      <c r="I42" s="212"/>
      <c r="J42" s="212"/>
      <c r="K42" s="28" t="s">
        <v>107</v>
      </c>
      <c r="L42" s="27"/>
      <c r="M42" s="210"/>
      <c r="N42" s="210"/>
      <c r="O42" s="213"/>
      <c r="P42" s="195"/>
      <c r="Q42" s="307"/>
      <c r="R42" s="195"/>
      <c r="S42" s="209"/>
      <c r="T42" s="210"/>
      <c r="U42" s="211"/>
    </row>
    <row r="43" spans="1:21" ht="12" customHeight="1" x14ac:dyDescent="0.2">
      <c r="A43" s="196" t="s">
        <v>20</v>
      </c>
      <c r="B43" s="198"/>
      <c r="C43" s="199"/>
      <c r="D43" s="190"/>
      <c r="E43" s="200"/>
      <c r="F43" s="201"/>
      <c r="G43" s="23" t="s">
        <v>49</v>
      </c>
      <c r="H43" s="33"/>
      <c r="I43" s="194" t="s">
        <v>50</v>
      </c>
      <c r="J43" s="194"/>
      <c r="K43" s="33"/>
      <c r="L43" s="24" t="s">
        <v>51</v>
      </c>
      <c r="M43" s="190"/>
      <c r="N43" s="190"/>
      <c r="O43" s="184"/>
      <c r="P43" s="186"/>
      <c r="Q43" s="308"/>
      <c r="R43" s="186"/>
      <c r="S43" s="188"/>
      <c r="T43" s="190"/>
      <c r="U43" s="192"/>
    </row>
    <row r="44" spans="1:21" ht="22.5" customHeight="1" x14ac:dyDescent="0.2">
      <c r="A44" s="268"/>
      <c r="B44" s="269"/>
      <c r="C44" s="270"/>
      <c r="D44" s="210"/>
      <c r="E44" s="207"/>
      <c r="F44" s="208"/>
      <c r="G44" s="26"/>
      <c r="H44" s="28" t="s">
        <v>107</v>
      </c>
      <c r="I44" s="212"/>
      <c r="J44" s="212"/>
      <c r="K44" s="28" t="s">
        <v>107</v>
      </c>
      <c r="L44" s="27"/>
      <c r="M44" s="210"/>
      <c r="N44" s="210"/>
      <c r="O44" s="213"/>
      <c r="P44" s="195"/>
      <c r="Q44" s="307"/>
      <c r="R44" s="195"/>
      <c r="S44" s="209"/>
      <c r="T44" s="210"/>
      <c r="U44" s="211"/>
    </row>
    <row r="45" spans="1:21" ht="12" customHeight="1" x14ac:dyDescent="0.2">
      <c r="A45" s="196" t="s">
        <v>21</v>
      </c>
      <c r="B45" s="198"/>
      <c r="C45" s="199"/>
      <c r="D45" s="190"/>
      <c r="E45" s="200"/>
      <c r="F45" s="201"/>
      <c r="G45" s="23" t="s">
        <v>49</v>
      </c>
      <c r="H45" s="33"/>
      <c r="I45" s="194" t="s">
        <v>50</v>
      </c>
      <c r="J45" s="194"/>
      <c r="K45" s="33"/>
      <c r="L45" s="24" t="s">
        <v>51</v>
      </c>
      <c r="M45" s="190"/>
      <c r="N45" s="190"/>
      <c r="O45" s="184"/>
      <c r="P45" s="186"/>
      <c r="Q45" s="308"/>
      <c r="R45" s="186"/>
      <c r="S45" s="188"/>
      <c r="T45" s="190"/>
      <c r="U45" s="192"/>
    </row>
    <row r="46" spans="1:21" ht="22.5" customHeight="1" thickBot="1" x14ac:dyDescent="0.25">
      <c r="A46" s="197"/>
      <c r="B46" s="204"/>
      <c r="C46" s="205"/>
      <c r="D46" s="191"/>
      <c r="E46" s="202"/>
      <c r="F46" s="203"/>
      <c r="G46" s="25"/>
      <c r="H46" s="34" t="s">
        <v>107</v>
      </c>
      <c r="I46" s="206"/>
      <c r="J46" s="206"/>
      <c r="K46" s="34" t="s">
        <v>107</v>
      </c>
      <c r="L46" s="21"/>
      <c r="M46" s="191"/>
      <c r="N46" s="191"/>
      <c r="O46" s="185"/>
      <c r="P46" s="187"/>
      <c r="Q46" s="309"/>
      <c r="R46" s="187"/>
      <c r="S46" s="189"/>
      <c r="T46" s="191"/>
      <c r="U46" s="193"/>
    </row>
    <row r="47" spans="1:21" ht="14" x14ac:dyDescent="0.2">
      <c r="A47" s="22"/>
      <c r="B47" s="61" t="s">
        <v>109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4" x14ac:dyDescent="0.2">
      <c r="B48" s="80" t="s">
        <v>47</v>
      </c>
    </row>
    <row r="50" spans="4:14" ht="27" customHeight="1" x14ac:dyDescent="0.2">
      <c r="D50" s="22">
        <v>1</v>
      </c>
      <c r="G50" s="22" t="s">
        <v>138</v>
      </c>
      <c r="N50" s="22" t="s">
        <v>136</v>
      </c>
    </row>
    <row r="51" spans="4:14" ht="27" customHeight="1" x14ac:dyDescent="0.2">
      <c r="D51" s="22">
        <v>2</v>
      </c>
      <c r="G51" s="22" t="s">
        <v>139</v>
      </c>
      <c r="N51" s="22" t="s">
        <v>137</v>
      </c>
    </row>
    <row r="52" spans="4:14" ht="27" customHeight="1" x14ac:dyDescent="0.2">
      <c r="D52" s="22">
        <v>3</v>
      </c>
      <c r="G52" s="22" t="s">
        <v>140</v>
      </c>
      <c r="N52" s="22" t="s">
        <v>116</v>
      </c>
    </row>
    <row r="53" spans="4:14" ht="27" customHeight="1" x14ac:dyDescent="0.2">
      <c r="G53" s="22" t="s">
        <v>148</v>
      </c>
      <c r="N53" s="22" t="s">
        <v>117</v>
      </c>
    </row>
  </sheetData>
  <mergeCells count="282">
    <mergeCell ref="S23:S24"/>
    <mergeCell ref="S25:S26"/>
    <mergeCell ref="S27:S28"/>
    <mergeCell ref="S29:S30"/>
    <mergeCell ref="S31:S32"/>
    <mergeCell ref="S33:S34"/>
    <mergeCell ref="S35:S36"/>
    <mergeCell ref="S37:S38"/>
    <mergeCell ref="S39:S40"/>
    <mergeCell ref="Q23:Q24"/>
    <mergeCell ref="Q25:Q26"/>
    <mergeCell ref="Q27:Q28"/>
    <mergeCell ref="Q29:Q30"/>
    <mergeCell ref="Q31:Q32"/>
    <mergeCell ref="Q33:Q34"/>
    <mergeCell ref="Q35:Q36"/>
    <mergeCell ref="Q37:Q38"/>
    <mergeCell ref="Q39:Q40"/>
    <mergeCell ref="U45:U46"/>
    <mergeCell ref="I46:J46"/>
    <mergeCell ref="N45:N46"/>
    <mergeCell ref="O45:O46"/>
    <mergeCell ref="P45:P46"/>
    <mergeCell ref="R45:R46"/>
    <mergeCell ref="T45:T46"/>
    <mergeCell ref="I44:J44"/>
    <mergeCell ref="O43:O44"/>
    <mergeCell ref="M43:M44"/>
    <mergeCell ref="Q43:Q44"/>
    <mergeCell ref="Q45:Q46"/>
    <mergeCell ref="S43:S44"/>
    <mergeCell ref="S45:S46"/>
    <mergeCell ref="U41:U42"/>
    <mergeCell ref="I42:J42"/>
    <mergeCell ref="M41:M42"/>
    <mergeCell ref="O41:O42"/>
    <mergeCell ref="E43:F44"/>
    <mergeCell ref="I43:J43"/>
    <mergeCell ref="P43:P44"/>
    <mergeCell ref="R43:R44"/>
    <mergeCell ref="T43:T44"/>
    <mergeCell ref="U43:U44"/>
    <mergeCell ref="N43:N44"/>
    <mergeCell ref="P41:P42"/>
    <mergeCell ref="R41:R42"/>
    <mergeCell ref="T41:T42"/>
    <mergeCell ref="N41:N42"/>
    <mergeCell ref="Q41:Q42"/>
    <mergeCell ref="S41:S42"/>
    <mergeCell ref="A45:A46"/>
    <mergeCell ref="B45:C45"/>
    <mergeCell ref="D45:D46"/>
    <mergeCell ref="E45:F46"/>
    <mergeCell ref="I45:J45"/>
    <mergeCell ref="M45:M46"/>
    <mergeCell ref="B46:C46"/>
    <mergeCell ref="A41:A42"/>
    <mergeCell ref="B41:C41"/>
    <mergeCell ref="D41:D42"/>
    <mergeCell ref="B42:C42"/>
    <mergeCell ref="A43:A44"/>
    <mergeCell ref="B43:C43"/>
    <mergeCell ref="D43:D44"/>
    <mergeCell ref="B44:C44"/>
    <mergeCell ref="E41:F42"/>
    <mergeCell ref="I41:J41"/>
    <mergeCell ref="P37:P38"/>
    <mergeCell ref="R37:R38"/>
    <mergeCell ref="T37:T38"/>
    <mergeCell ref="U37:U38"/>
    <mergeCell ref="I38:J38"/>
    <mergeCell ref="M35:M36"/>
    <mergeCell ref="P39:P40"/>
    <mergeCell ref="R39:R40"/>
    <mergeCell ref="T39:T40"/>
    <mergeCell ref="U39:U40"/>
    <mergeCell ref="I40:J40"/>
    <mergeCell ref="P33:P34"/>
    <mergeCell ref="R33:R34"/>
    <mergeCell ref="T33:T34"/>
    <mergeCell ref="U33:U34"/>
    <mergeCell ref="I34:J34"/>
    <mergeCell ref="E35:F36"/>
    <mergeCell ref="I35:J35"/>
    <mergeCell ref="P35:P36"/>
    <mergeCell ref="R35:R36"/>
    <mergeCell ref="T35:T36"/>
    <mergeCell ref="O33:O34"/>
    <mergeCell ref="M33:M34"/>
    <mergeCell ref="N35:N36"/>
    <mergeCell ref="U35:U36"/>
    <mergeCell ref="I36:J36"/>
    <mergeCell ref="P31:P32"/>
    <mergeCell ref="R31:R32"/>
    <mergeCell ref="T31:T32"/>
    <mergeCell ref="U31:U32"/>
    <mergeCell ref="I32:J32"/>
    <mergeCell ref="O29:O30"/>
    <mergeCell ref="N31:N32"/>
    <mergeCell ref="M31:M32"/>
    <mergeCell ref="O31:O32"/>
    <mergeCell ref="P27:P28"/>
    <mergeCell ref="R27:R28"/>
    <mergeCell ref="T27:T28"/>
    <mergeCell ref="U27:U28"/>
    <mergeCell ref="I28:J28"/>
    <mergeCell ref="E29:F30"/>
    <mergeCell ref="I29:J29"/>
    <mergeCell ref="P29:P30"/>
    <mergeCell ref="R29:R30"/>
    <mergeCell ref="T29:T30"/>
    <mergeCell ref="U29:U30"/>
    <mergeCell ref="I30:J30"/>
    <mergeCell ref="O27:O28"/>
    <mergeCell ref="N27:N28"/>
    <mergeCell ref="P25:P26"/>
    <mergeCell ref="R25:R26"/>
    <mergeCell ref="T25:T26"/>
    <mergeCell ref="U25:U26"/>
    <mergeCell ref="I26:J26"/>
    <mergeCell ref="O25:O26"/>
    <mergeCell ref="U21:U22"/>
    <mergeCell ref="I22:J22"/>
    <mergeCell ref="E23:F24"/>
    <mergeCell ref="I23:J23"/>
    <mergeCell ref="P23:P24"/>
    <mergeCell ref="R23:R24"/>
    <mergeCell ref="T23:T24"/>
    <mergeCell ref="U23:U24"/>
    <mergeCell ref="I24:J24"/>
    <mergeCell ref="M21:M22"/>
    <mergeCell ref="N23:N24"/>
    <mergeCell ref="O23:O24"/>
    <mergeCell ref="M23:M24"/>
    <mergeCell ref="E25:F26"/>
    <mergeCell ref="I25:J25"/>
    <mergeCell ref="M25:M26"/>
    <mergeCell ref="N25:N26"/>
    <mergeCell ref="Q21:Q22"/>
    <mergeCell ref="P19:P20"/>
    <mergeCell ref="R19:R20"/>
    <mergeCell ref="T19:T20"/>
    <mergeCell ref="U19:U20"/>
    <mergeCell ref="I20:J20"/>
    <mergeCell ref="E21:F22"/>
    <mergeCell ref="I21:J21"/>
    <mergeCell ref="P21:P22"/>
    <mergeCell ref="R21:R22"/>
    <mergeCell ref="T21:T22"/>
    <mergeCell ref="M19:M20"/>
    <mergeCell ref="N19:N20"/>
    <mergeCell ref="E19:F20"/>
    <mergeCell ref="O19:O20"/>
    <mergeCell ref="O21:O22"/>
    <mergeCell ref="N21:N22"/>
    <mergeCell ref="I19:J19"/>
    <mergeCell ref="Q19:Q20"/>
    <mergeCell ref="S19:S20"/>
    <mergeCell ref="S21:S22"/>
    <mergeCell ref="P17:P18"/>
    <mergeCell ref="R17:R18"/>
    <mergeCell ref="T17:T18"/>
    <mergeCell ref="U17:U18"/>
    <mergeCell ref="I18:J18"/>
    <mergeCell ref="N17:N18"/>
    <mergeCell ref="O17:O18"/>
    <mergeCell ref="A14:A16"/>
    <mergeCell ref="D14:D16"/>
    <mergeCell ref="E14:F16"/>
    <mergeCell ref="G14:L16"/>
    <mergeCell ref="M14:U14"/>
    <mergeCell ref="B15:C16"/>
    <mergeCell ref="O15:T15"/>
    <mergeCell ref="U15:U16"/>
    <mergeCell ref="M17:M18"/>
    <mergeCell ref="A17:A18"/>
    <mergeCell ref="B18:C18"/>
    <mergeCell ref="B17:C17"/>
    <mergeCell ref="D17:D18"/>
    <mergeCell ref="E17:F18"/>
    <mergeCell ref="I17:J17"/>
    <mergeCell ref="Q17:Q18"/>
    <mergeCell ref="S17:S18"/>
    <mergeCell ref="M8:T8"/>
    <mergeCell ref="B11:D11"/>
    <mergeCell ref="F11:K11"/>
    <mergeCell ref="L11:M11"/>
    <mergeCell ref="N11:U11"/>
    <mergeCell ref="A10:B10"/>
    <mergeCell ref="B12:D12"/>
    <mergeCell ref="F12:K12"/>
    <mergeCell ref="L12:M12"/>
    <mergeCell ref="N12:U12"/>
    <mergeCell ref="A1:U1"/>
    <mergeCell ref="A2:U2"/>
    <mergeCell ref="E5:F5"/>
    <mergeCell ref="B14:C14"/>
    <mergeCell ref="M15:M16"/>
    <mergeCell ref="N15:N16"/>
    <mergeCell ref="G5:U5"/>
    <mergeCell ref="B6:C6"/>
    <mergeCell ref="E6:F6"/>
    <mergeCell ref="G6:U6"/>
    <mergeCell ref="A9:B9"/>
    <mergeCell ref="C9:F9"/>
    <mergeCell ref="G9:L9"/>
    <mergeCell ref="M9:T9"/>
    <mergeCell ref="C10:F10"/>
    <mergeCell ref="G10:L10"/>
    <mergeCell ref="M10:T10"/>
    <mergeCell ref="A7:A8"/>
    <mergeCell ref="B7:C7"/>
    <mergeCell ref="D7:F7"/>
    <mergeCell ref="G7:L7"/>
    <mergeCell ref="M7:T7"/>
    <mergeCell ref="B8:F8"/>
    <mergeCell ref="G8:L8"/>
    <mergeCell ref="A21:A22"/>
    <mergeCell ref="B21:C21"/>
    <mergeCell ref="D21:D22"/>
    <mergeCell ref="B22:C22"/>
    <mergeCell ref="A19:A20"/>
    <mergeCell ref="B19:C19"/>
    <mergeCell ref="D19:D20"/>
    <mergeCell ref="B20:C20"/>
    <mergeCell ref="A23:A24"/>
    <mergeCell ref="B23:C23"/>
    <mergeCell ref="D23:D24"/>
    <mergeCell ref="B24:C24"/>
    <mergeCell ref="A27:A28"/>
    <mergeCell ref="B27:C27"/>
    <mergeCell ref="D27:D28"/>
    <mergeCell ref="B28:C28"/>
    <mergeCell ref="M27:M28"/>
    <mergeCell ref="A25:A26"/>
    <mergeCell ref="B25:C25"/>
    <mergeCell ref="D25:D26"/>
    <mergeCell ref="B26:C26"/>
    <mergeCell ref="E27:F28"/>
    <mergeCell ref="A33:A34"/>
    <mergeCell ref="B33:C33"/>
    <mergeCell ref="N33:N34"/>
    <mergeCell ref="A37:A38"/>
    <mergeCell ref="B37:C37"/>
    <mergeCell ref="D37:D38"/>
    <mergeCell ref="B32:C32"/>
    <mergeCell ref="I27:J27"/>
    <mergeCell ref="A29:A30"/>
    <mergeCell ref="B29:C29"/>
    <mergeCell ref="D29:D30"/>
    <mergeCell ref="A31:A32"/>
    <mergeCell ref="B31:C31"/>
    <mergeCell ref="D31:D32"/>
    <mergeCell ref="E33:F34"/>
    <mergeCell ref="I33:J33"/>
    <mergeCell ref="B34:C34"/>
    <mergeCell ref="D33:D34"/>
    <mergeCell ref="B30:C30"/>
    <mergeCell ref="M29:M30"/>
    <mergeCell ref="N29:N30"/>
    <mergeCell ref="E31:F32"/>
    <mergeCell ref="I31:J31"/>
    <mergeCell ref="E37:F38"/>
    <mergeCell ref="B39:C39"/>
    <mergeCell ref="A39:A40"/>
    <mergeCell ref="O35:O36"/>
    <mergeCell ref="E39:F40"/>
    <mergeCell ref="I39:J39"/>
    <mergeCell ref="O37:O38"/>
    <mergeCell ref="B38:C38"/>
    <mergeCell ref="M39:M40"/>
    <mergeCell ref="O39:O40"/>
    <mergeCell ref="N37:N38"/>
    <mergeCell ref="N39:N40"/>
    <mergeCell ref="B40:C40"/>
    <mergeCell ref="D39:D40"/>
    <mergeCell ref="M37:M38"/>
    <mergeCell ref="B36:C36"/>
    <mergeCell ref="A35:A36"/>
    <mergeCell ref="B35:C35"/>
    <mergeCell ref="D35:D36"/>
    <mergeCell ref="I37:J37"/>
  </mergeCells>
  <phoneticPr fontId="2"/>
  <dataValidations count="5">
    <dataValidation type="list" allowBlank="1" showInputMessage="1" showErrorMessage="1" sqref="D17:D46" xr:uid="{00000000-0002-0000-0300-000000000000}">
      <formula1>$D$50:$D$52</formula1>
    </dataValidation>
    <dataValidation type="list" allowBlank="1" showInputMessage="1" showErrorMessage="1" sqref="G18 G20 G22 G24 G26 G28 G30 G32 G34 G36 G38 G40 G42 G44 G46" xr:uid="{00000000-0002-0000-0300-000001000000}">
      <formula1>$G$50:$G$53</formula1>
    </dataValidation>
    <dataValidation type="list" allowBlank="1" showInputMessage="1" showErrorMessage="1" sqref="O17:T46" xr:uid="{00000000-0002-0000-0300-000002000000}">
      <formula1>$N$52</formula1>
    </dataValidation>
    <dataValidation type="list" allowBlank="1" showInputMessage="1" showErrorMessage="1" sqref="N17:N46 U17:U46" xr:uid="{00000000-0002-0000-0300-000003000000}">
      <formula1>$N$53</formula1>
    </dataValidation>
    <dataValidation type="list" allowBlank="1" showInputMessage="1" showErrorMessage="1" sqref="M17:M46" xr:uid="{00000000-0002-0000-0300-000004000000}">
      <formula1>$N$50:$N$51</formula1>
    </dataValidation>
  </dataValidations>
  <pageMargins left="0.78740157480314965" right="0.39370078740157483" top="0.59055118110236227" bottom="0.59055118110236227" header="0.51181102362204722" footer="0.51181102362204722"/>
  <pageSetup paperSize="9" scale="89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始めにご確認下さい</vt:lpstr>
      <vt:lpstr>参加種目一覧</vt:lpstr>
      <vt:lpstr>男子</vt:lpstr>
      <vt:lpstr>女子</vt:lpstr>
      <vt:lpstr>参加種目一覧!Print_Area</vt:lpstr>
      <vt:lpstr>始めにご確認下さい!Print_Area</vt:lpstr>
      <vt:lpstr>女子!Print_Area</vt:lpstr>
      <vt:lpstr>男子!Print_Area</vt:lpstr>
    </vt:vector>
  </TitlesOfParts>
  <Company>兵庫県立兵庫工業高等学校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兵庫県立兵庫工業高等学校</dc:creator>
  <cp:lastModifiedBy>篤 田中</cp:lastModifiedBy>
  <cp:lastPrinted>2023-09-29T00:27:26Z</cp:lastPrinted>
  <dcterms:created xsi:type="dcterms:W3CDTF">2006-10-12T09:09:04Z</dcterms:created>
  <dcterms:modified xsi:type="dcterms:W3CDTF">2023-10-25T10:14:05Z</dcterms:modified>
</cp:coreProperties>
</file>